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docs.live.net/18ea4bb63c85563d/Job/"/>
    </mc:Choice>
  </mc:AlternateContent>
  <xr:revisionPtr revIDLastSave="0" documentId="8_{A3824626-ADEB-4D0B-AA09-39C771A5420F}" xr6:coauthVersionLast="47" xr6:coauthVersionMax="47" xr10:uidLastSave="{00000000-0000-0000-0000-000000000000}"/>
  <bookViews>
    <workbookView xWindow="-120" yWindow="-120" windowWidth="29040" windowHeight="15840" tabRatio="819" activeTab="1" xr2:uid="{00000000-000D-0000-FFFF-FFFF00000000}"/>
  </bookViews>
  <sheets>
    <sheet name="Administrative" sheetId="1" r:id="rId1"/>
    <sheet name="PR" sheetId="2" r:id="rId2"/>
    <sheet name="RFR" sheetId="3" r:id="rId3"/>
    <sheet name="Payroll Outlay" sheetId="4" r:id="rId4"/>
    <sheet name="View Officer Details" sheetId="5" r:id="rId5"/>
    <sheet name="Grant Employee Roster" sheetId="6" r:id="rId6"/>
    <sheet name="Input Shift Data" sheetId="7" r:id="rId7"/>
    <sheet name="Input PI&amp;E Data" sheetId="8" r:id="rId8"/>
    <sheet name="Input Administrative Data"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I587" i="9"/>
  <c r="E21" i="3"/>
  <c r="F21" i="3" s="1"/>
  <c r="G21" i="3" s="1"/>
  <c r="E18" i="3"/>
  <c r="F18" i="3" s="1"/>
  <c r="G18" i="3" s="1"/>
  <c r="E19" i="3"/>
  <c r="F19" i="3" s="1"/>
  <c r="G19" i="3" s="1"/>
  <c r="E20" i="3"/>
  <c r="F20" i="3" s="1"/>
  <c r="G20" i="3" s="1"/>
  <c r="E22" i="3"/>
  <c r="F22" i="3" s="1"/>
  <c r="G22" i="3" s="1"/>
  <c r="E17" i="3"/>
  <c r="F17" i="3" s="1"/>
  <c r="G17" i="3" s="1"/>
  <c r="D29" i="3"/>
  <c r="C29" i="3"/>
  <c r="E26" i="3"/>
  <c r="F26" i="3" s="1"/>
  <c r="G26" i="3" s="1"/>
  <c r="E27" i="3"/>
  <c r="G27" i="3" s="1"/>
  <c r="C32" i="3"/>
  <c r="G5" i="2"/>
  <c r="G6" i="2"/>
  <c r="J6" i="2" s="1"/>
  <c r="G7" i="2"/>
  <c r="G8" i="2"/>
  <c r="G9" i="2"/>
  <c r="N9" i="2" s="1"/>
  <c r="G10" i="2"/>
  <c r="J10" i="2" s="1"/>
  <c r="G11" i="2"/>
  <c r="J11" i="2" s="1"/>
  <c r="G12" i="2"/>
  <c r="N12" i="2" s="1"/>
  <c r="G13" i="2"/>
  <c r="J13" i="2" s="1"/>
  <c r="G14" i="2"/>
  <c r="J14" i="2" s="1"/>
  <c r="G15" i="2"/>
  <c r="N15" i="2" s="1"/>
  <c r="G16" i="2"/>
  <c r="J16" i="2" s="1"/>
  <c r="G17" i="2"/>
  <c r="G18" i="2"/>
  <c r="N18" i="2" s="1"/>
  <c r="G4" i="2"/>
  <c r="H5" i="2"/>
  <c r="I5" i="2"/>
  <c r="K5" i="2"/>
  <c r="L5" i="2"/>
  <c r="M5" i="2"/>
  <c r="H6" i="2"/>
  <c r="I6" i="2"/>
  <c r="K6" i="2"/>
  <c r="L6" i="2"/>
  <c r="M6" i="2"/>
  <c r="H7" i="2"/>
  <c r="I7" i="2"/>
  <c r="K7" i="2"/>
  <c r="L7" i="2"/>
  <c r="M7" i="2"/>
  <c r="H8" i="2"/>
  <c r="I8" i="2"/>
  <c r="K8" i="2"/>
  <c r="L8" i="2"/>
  <c r="M8" i="2"/>
  <c r="H9" i="2"/>
  <c r="I9" i="2"/>
  <c r="K9" i="2"/>
  <c r="L9" i="2"/>
  <c r="M9" i="2"/>
  <c r="H10" i="2"/>
  <c r="I10" i="2"/>
  <c r="K10" i="2"/>
  <c r="L10" i="2"/>
  <c r="M10" i="2"/>
  <c r="H11" i="2"/>
  <c r="I11" i="2"/>
  <c r="K11" i="2"/>
  <c r="L11" i="2"/>
  <c r="M11" i="2"/>
  <c r="H12" i="2"/>
  <c r="I12" i="2"/>
  <c r="K12" i="2"/>
  <c r="L12" i="2"/>
  <c r="M12" i="2"/>
  <c r="H13" i="2"/>
  <c r="I13" i="2"/>
  <c r="K13" i="2"/>
  <c r="L13" i="2"/>
  <c r="M13" i="2"/>
  <c r="H14" i="2"/>
  <c r="I14" i="2"/>
  <c r="K14" i="2"/>
  <c r="L14" i="2"/>
  <c r="M14" i="2"/>
  <c r="H15" i="2"/>
  <c r="I15" i="2"/>
  <c r="K15" i="2"/>
  <c r="L15" i="2"/>
  <c r="M15" i="2"/>
  <c r="H16" i="2"/>
  <c r="I16" i="2"/>
  <c r="K16" i="2"/>
  <c r="L16" i="2"/>
  <c r="M16" i="2"/>
  <c r="H17" i="2"/>
  <c r="I17" i="2"/>
  <c r="K17" i="2"/>
  <c r="L17" i="2"/>
  <c r="M17" i="2"/>
  <c r="H18" i="2"/>
  <c r="I18" i="2"/>
  <c r="K18" i="2"/>
  <c r="L18" i="2"/>
  <c r="M18" i="2"/>
  <c r="M4" i="2"/>
  <c r="L4" i="2"/>
  <c r="K4" i="2"/>
  <c r="I4" i="2"/>
  <c r="H4" i="2"/>
  <c r="E25" i="5"/>
  <c r="E30" i="5"/>
  <c r="E31" i="5"/>
  <c r="C20" i="5"/>
  <c r="E20" i="5" s="1"/>
  <c r="C21" i="5"/>
  <c r="E21" i="5" s="1"/>
  <c r="C22" i="5"/>
  <c r="E22" i="5" s="1"/>
  <c r="C23" i="5"/>
  <c r="E23" i="5" s="1"/>
  <c r="C24" i="5"/>
  <c r="E24" i="5" s="1"/>
  <c r="C25" i="5"/>
  <c r="C26" i="4" s="1"/>
  <c r="C26" i="5"/>
  <c r="E26" i="5" s="1"/>
  <c r="C27" i="5"/>
  <c r="C28" i="4" s="1"/>
  <c r="C28" i="5"/>
  <c r="C29" i="4" s="1"/>
  <c r="C29" i="5"/>
  <c r="C30" i="4" s="1"/>
  <c r="C30" i="5"/>
  <c r="C31" i="4" s="1"/>
  <c r="C31" i="5"/>
  <c r="C32" i="4" s="1"/>
  <c r="C32" i="5"/>
  <c r="E32" i="5" s="1"/>
  <c r="K22" i="7"/>
  <c r="K20" i="5" s="1"/>
  <c r="K23" i="7"/>
  <c r="K21" i="5" s="1"/>
  <c r="K24" i="7"/>
  <c r="K22" i="5" s="1"/>
  <c r="K25" i="7"/>
  <c r="K23" i="5" s="1"/>
  <c r="K26" i="7"/>
  <c r="K24" i="5" s="1"/>
  <c r="K27" i="7"/>
  <c r="K25" i="5" s="1"/>
  <c r="K28" i="7"/>
  <c r="K26" i="5" s="1"/>
  <c r="K29" i="7"/>
  <c r="K27" i="5" s="1"/>
  <c r="K30" i="7"/>
  <c r="K28" i="5" s="1"/>
  <c r="K31" i="7"/>
  <c r="K29" i="5" s="1"/>
  <c r="K32" i="7"/>
  <c r="K30" i="5" s="1"/>
  <c r="K33" i="7"/>
  <c r="K31" i="5" s="1"/>
  <c r="K34" i="7"/>
  <c r="K32" i="5" s="1"/>
  <c r="K35" i="7"/>
  <c r="K36" i="7"/>
  <c r="K37" i="7"/>
  <c r="K38" i="7"/>
  <c r="K39" i="7"/>
  <c r="K40" i="7"/>
  <c r="K41" i="7"/>
  <c r="K42" i="7"/>
  <c r="K43" i="7"/>
  <c r="K44" i="7"/>
  <c r="K45" i="7"/>
  <c r="K46" i="7"/>
  <c r="K47" i="7"/>
  <c r="K48" i="7"/>
  <c r="K49" i="7"/>
  <c r="K50" i="7"/>
  <c r="K51" i="7"/>
  <c r="K52" i="7"/>
  <c r="AF3" i="7"/>
  <c r="AF5" i="7" s="1"/>
  <c r="AF6" i="7" s="1"/>
  <c r="AF7" i="7" s="1"/>
  <c r="AF8" i="7" s="1"/>
  <c r="AF9" i="7" s="1"/>
  <c r="AF10" i="7" s="1"/>
  <c r="AF11" i="7" s="1"/>
  <c r="AF12" i="7" s="1"/>
  <c r="AF13" i="7" s="1"/>
  <c r="AF14" i="7" s="1"/>
  <c r="AF15" i="7" s="1"/>
  <c r="AF16" i="7" s="1"/>
  <c r="AF17" i="7" s="1"/>
  <c r="AF18" i="7" s="1"/>
  <c r="AF19" i="7" s="1"/>
  <c r="AF20" i="7" s="1"/>
  <c r="AF21" i="7" s="1"/>
  <c r="AF22" i="7" s="1"/>
  <c r="AF23" i="7" s="1"/>
  <c r="AF24" i="7" s="1"/>
  <c r="AF25" i="7" s="1"/>
  <c r="AF26" i="7" s="1"/>
  <c r="AF27" i="7" s="1"/>
  <c r="AF28" i="7" s="1"/>
  <c r="AF29" i="7" s="1"/>
  <c r="AF30" i="7" s="1"/>
  <c r="AF31" i="7" s="1"/>
  <c r="AF32" i="7" s="1"/>
  <c r="AF33" i="7" s="1"/>
  <c r="AF34" i="7" s="1"/>
  <c r="AF35" i="7" s="1"/>
  <c r="AF36" i="7" s="1"/>
  <c r="AF37" i="7" s="1"/>
  <c r="AF38" i="7" s="1"/>
  <c r="AF39" i="7" s="1"/>
  <c r="AF40" i="7" s="1"/>
  <c r="AF41" i="7" s="1"/>
  <c r="AF42" i="7" s="1"/>
  <c r="AF43" i="7" s="1"/>
  <c r="AF44" i="7" s="1"/>
  <c r="AF45" i="7" s="1"/>
  <c r="AF46" i="7" s="1"/>
  <c r="AF47" i="7" s="1"/>
  <c r="AF48" i="7" s="1"/>
  <c r="AF49" i="7" s="1"/>
  <c r="AF50" i="7" s="1"/>
  <c r="AF51" i="7" s="1"/>
  <c r="AF52" i="7" s="1"/>
  <c r="AG22" i="7"/>
  <c r="F20" i="5" s="1"/>
  <c r="AH22" i="7"/>
  <c r="G20" i="5" s="1"/>
  <c r="AI22" i="7"/>
  <c r="H20" i="5" s="1"/>
  <c r="AG23" i="7"/>
  <c r="F21" i="5" s="1"/>
  <c r="AH23" i="7"/>
  <c r="G21" i="5" s="1"/>
  <c r="AI23" i="7"/>
  <c r="H21" i="5" s="1"/>
  <c r="AG24" i="7"/>
  <c r="F22" i="5" s="1"/>
  <c r="AH24" i="7"/>
  <c r="G22" i="5" s="1"/>
  <c r="AI24" i="7"/>
  <c r="H22" i="5" s="1"/>
  <c r="AG25" i="7"/>
  <c r="F23" i="5" s="1"/>
  <c r="AH25" i="7"/>
  <c r="G23" i="5" s="1"/>
  <c r="AI25" i="7"/>
  <c r="H23" i="5" s="1"/>
  <c r="AG26" i="7"/>
  <c r="F24" i="5" s="1"/>
  <c r="AH26" i="7"/>
  <c r="G24" i="5" s="1"/>
  <c r="AI26" i="7"/>
  <c r="H24" i="5" s="1"/>
  <c r="AG27" i="7"/>
  <c r="F25" i="5" s="1"/>
  <c r="AH27" i="7"/>
  <c r="G25" i="5" s="1"/>
  <c r="AI27" i="7"/>
  <c r="H25" i="5" s="1"/>
  <c r="AG28" i="7"/>
  <c r="F26" i="5" s="1"/>
  <c r="AH28" i="7"/>
  <c r="G26" i="5" s="1"/>
  <c r="AI28" i="7"/>
  <c r="H26" i="5" s="1"/>
  <c r="AG29" i="7"/>
  <c r="F27" i="5" s="1"/>
  <c r="AH29" i="7"/>
  <c r="G27" i="5" s="1"/>
  <c r="AI29" i="7"/>
  <c r="H27" i="5" s="1"/>
  <c r="AG30" i="7"/>
  <c r="F28" i="5" s="1"/>
  <c r="AH30" i="7"/>
  <c r="G28" i="5" s="1"/>
  <c r="AI30" i="7"/>
  <c r="H28" i="5" s="1"/>
  <c r="AG31" i="7"/>
  <c r="F29" i="5" s="1"/>
  <c r="AH31" i="7"/>
  <c r="G29" i="5" s="1"/>
  <c r="AI31" i="7"/>
  <c r="H29" i="5" s="1"/>
  <c r="AG32" i="7"/>
  <c r="F30" i="5" s="1"/>
  <c r="AH32" i="7"/>
  <c r="G30" i="5" s="1"/>
  <c r="AI32" i="7"/>
  <c r="H30" i="5" s="1"/>
  <c r="AG33" i="7"/>
  <c r="F31" i="5" s="1"/>
  <c r="AH33" i="7"/>
  <c r="G31" i="5" s="1"/>
  <c r="AI33" i="7"/>
  <c r="H31" i="5" s="1"/>
  <c r="AG34" i="7"/>
  <c r="F32" i="5" s="1"/>
  <c r="AH34" i="7"/>
  <c r="G32" i="5" s="1"/>
  <c r="AI34" i="7"/>
  <c r="H32" i="5" s="1"/>
  <c r="AG35" i="7"/>
  <c r="AH35" i="7"/>
  <c r="AI35" i="7"/>
  <c r="AG36" i="7"/>
  <c r="AH36" i="7"/>
  <c r="AI36" i="7"/>
  <c r="AG37" i="7"/>
  <c r="AH37" i="7"/>
  <c r="AI37" i="7"/>
  <c r="AG38" i="7"/>
  <c r="AH38" i="7"/>
  <c r="AI38" i="7"/>
  <c r="AG39" i="7"/>
  <c r="AH39" i="7"/>
  <c r="AI39" i="7"/>
  <c r="AG40" i="7"/>
  <c r="AH40" i="7"/>
  <c r="AI40" i="7"/>
  <c r="AG41" i="7"/>
  <c r="AH41" i="7"/>
  <c r="AI41" i="7"/>
  <c r="AG42" i="7"/>
  <c r="AH42" i="7"/>
  <c r="AI42" i="7"/>
  <c r="AG43" i="7"/>
  <c r="AH43" i="7"/>
  <c r="AI43" i="7"/>
  <c r="AG44" i="7"/>
  <c r="AH44" i="7"/>
  <c r="AI44" i="7"/>
  <c r="AG45" i="7"/>
  <c r="AH45" i="7"/>
  <c r="AI45" i="7"/>
  <c r="AG46" i="7"/>
  <c r="AH46" i="7"/>
  <c r="AI46" i="7"/>
  <c r="AG47" i="7"/>
  <c r="AH47" i="7"/>
  <c r="AI47" i="7"/>
  <c r="AG48" i="7"/>
  <c r="AH48" i="7"/>
  <c r="AI48" i="7"/>
  <c r="AG49" i="7"/>
  <c r="AH49" i="7"/>
  <c r="AI49" i="7"/>
  <c r="AG50" i="7"/>
  <c r="AH50" i="7"/>
  <c r="AI50" i="7"/>
  <c r="AG51" i="7"/>
  <c r="AH51" i="7"/>
  <c r="AI51" i="7"/>
  <c r="AG52" i="7"/>
  <c r="AH52" i="7"/>
  <c r="AI52" i="7"/>
  <c r="AB22" i="7"/>
  <c r="AB23" i="7"/>
  <c r="AB24" i="7"/>
  <c r="AB25" i="7"/>
  <c r="AB26" i="7"/>
  <c r="AB27" i="7"/>
  <c r="AB28" i="7"/>
  <c r="AB29" i="7"/>
  <c r="AB30" i="7"/>
  <c r="AB31" i="7"/>
  <c r="AB32" i="7"/>
  <c r="AB33" i="7"/>
  <c r="AB34" i="7"/>
  <c r="AB35" i="7"/>
  <c r="AB36" i="7"/>
  <c r="AB37" i="7"/>
  <c r="AB38" i="7"/>
  <c r="AB39" i="7"/>
  <c r="AB40" i="7"/>
  <c r="AB41" i="7"/>
  <c r="AB42" i="7"/>
  <c r="AB43" i="7"/>
  <c r="AB44" i="7"/>
  <c r="AB45" i="7"/>
  <c r="AB46" i="7"/>
  <c r="AB47" i="7"/>
  <c r="AB48" i="7"/>
  <c r="AB49" i="7"/>
  <c r="AB50" i="7"/>
  <c r="AB51" i="7"/>
  <c r="AB52" i="7"/>
  <c r="S22" i="7"/>
  <c r="M20" i="5" s="1"/>
  <c r="T22" i="7"/>
  <c r="U22" i="7"/>
  <c r="V22" i="7"/>
  <c r="W22" i="7"/>
  <c r="X22" i="7"/>
  <c r="Y22" i="7"/>
  <c r="Z22" i="7"/>
  <c r="AA22" i="7"/>
  <c r="N20" i="5" s="1"/>
  <c r="S23" i="7"/>
  <c r="M21" i="5" s="1"/>
  <c r="T23" i="7"/>
  <c r="U23" i="7"/>
  <c r="V23" i="7"/>
  <c r="W23" i="7"/>
  <c r="X23" i="7"/>
  <c r="Y23" i="7"/>
  <c r="Z23" i="7"/>
  <c r="AA23" i="7"/>
  <c r="N21" i="5" s="1"/>
  <c r="S24" i="7"/>
  <c r="M22" i="5" s="1"/>
  <c r="T24" i="7"/>
  <c r="U24" i="7"/>
  <c r="V24" i="7"/>
  <c r="W24" i="7"/>
  <c r="X24" i="7"/>
  <c r="Y24" i="7"/>
  <c r="Z24" i="7"/>
  <c r="AA24" i="7"/>
  <c r="N22" i="5" s="1"/>
  <c r="S25" i="7"/>
  <c r="M23" i="5" s="1"/>
  <c r="T25" i="7"/>
  <c r="U25" i="7"/>
  <c r="V25" i="7"/>
  <c r="W25" i="7"/>
  <c r="X25" i="7"/>
  <c r="Y25" i="7"/>
  <c r="Z25" i="7"/>
  <c r="AA25" i="7"/>
  <c r="N23" i="5" s="1"/>
  <c r="S26" i="7"/>
  <c r="M24" i="5" s="1"/>
  <c r="T26" i="7"/>
  <c r="U26" i="7"/>
  <c r="V26" i="7"/>
  <c r="W26" i="7"/>
  <c r="X26" i="7"/>
  <c r="Y26" i="7"/>
  <c r="Z26" i="7"/>
  <c r="AA26" i="7"/>
  <c r="N24" i="5" s="1"/>
  <c r="S27" i="7"/>
  <c r="M25" i="5" s="1"/>
  <c r="T27" i="7"/>
  <c r="U27" i="7"/>
  <c r="V27" i="7"/>
  <c r="W27" i="7"/>
  <c r="X27" i="7"/>
  <c r="Y27" i="7"/>
  <c r="Z27" i="7"/>
  <c r="AA27" i="7"/>
  <c r="N25" i="5" s="1"/>
  <c r="S28" i="7"/>
  <c r="M26" i="5" s="1"/>
  <c r="T28" i="7"/>
  <c r="U28" i="7"/>
  <c r="V28" i="7"/>
  <c r="W28" i="7"/>
  <c r="X28" i="7"/>
  <c r="Y28" i="7"/>
  <c r="Z28" i="7"/>
  <c r="AA28" i="7"/>
  <c r="N26" i="5" s="1"/>
  <c r="S29" i="7"/>
  <c r="M27" i="5" s="1"/>
  <c r="T29" i="7"/>
  <c r="U29" i="7"/>
  <c r="V29" i="7"/>
  <c r="W29" i="7"/>
  <c r="X29" i="7"/>
  <c r="Y29" i="7"/>
  <c r="Z29" i="7"/>
  <c r="AA29" i="7"/>
  <c r="N27" i="5" s="1"/>
  <c r="S30" i="7"/>
  <c r="M28" i="5" s="1"/>
  <c r="T30" i="7"/>
  <c r="U30" i="7"/>
  <c r="V30" i="7"/>
  <c r="W30" i="7"/>
  <c r="X30" i="7"/>
  <c r="Y30" i="7"/>
  <c r="Z30" i="7"/>
  <c r="AA30" i="7"/>
  <c r="N28" i="5" s="1"/>
  <c r="S31" i="7"/>
  <c r="M29" i="5" s="1"/>
  <c r="T31" i="7"/>
  <c r="U31" i="7"/>
  <c r="V31" i="7"/>
  <c r="W31" i="7"/>
  <c r="X31" i="7"/>
  <c r="Y31" i="7"/>
  <c r="Z31" i="7"/>
  <c r="AA31" i="7"/>
  <c r="N29" i="5" s="1"/>
  <c r="S32" i="7"/>
  <c r="M30" i="5" s="1"/>
  <c r="T32" i="7"/>
  <c r="U32" i="7"/>
  <c r="V32" i="7"/>
  <c r="W32" i="7"/>
  <c r="X32" i="7"/>
  <c r="Y32" i="7"/>
  <c r="Z32" i="7"/>
  <c r="AA32" i="7"/>
  <c r="N30" i="5" s="1"/>
  <c r="S33" i="7"/>
  <c r="M31" i="5" s="1"/>
  <c r="T33" i="7"/>
  <c r="U33" i="7"/>
  <c r="V33" i="7"/>
  <c r="W33" i="7"/>
  <c r="X33" i="7"/>
  <c r="Y33" i="7"/>
  <c r="Z33" i="7"/>
  <c r="AA33" i="7"/>
  <c r="N31" i="5" s="1"/>
  <c r="S34" i="7"/>
  <c r="M32" i="5" s="1"/>
  <c r="T34" i="7"/>
  <c r="U34" i="7"/>
  <c r="V34" i="7"/>
  <c r="W34" i="7"/>
  <c r="X34" i="7"/>
  <c r="Y34" i="7"/>
  <c r="Z34" i="7"/>
  <c r="AA34" i="7"/>
  <c r="N32" i="5" s="1"/>
  <c r="S35" i="7"/>
  <c r="T35" i="7"/>
  <c r="U35" i="7"/>
  <c r="V35" i="7"/>
  <c r="W35" i="7"/>
  <c r="X35" i="7"/>
  <c r="Y35" i="7"/>
  <c r="Z35" i="7"/>
  <c r="AA35" i="7"/>
  <c r="S36" i="7"/>
  <c r="T36" i="7"/>
  <c r="U36" i="7"/>
  <c r="V36" i="7"/>
  <c r="W36" i="7"/>
  <c r="X36" i="7"/>
  <c r="Y36" i="7"/>
  <c r="Z36" i="7"/>
  <c r="AA36" i="7"/>
  <c r="S37" i="7"/>
  <c r="T37" i="7"/>
  <c r="U37" i="7"/>
  <c r="V37" i="7"/>
  <c r="W37" i="7"/>
  <c r="X37" i="7"/>
  <c r="Y37" i="7"/>
  <c r="Z37" i="7"/>
  <c r="AA37" i="7"/>
  <c r="S38" i="7"/>
  <c r="T38" i="7"/>
  <c r="U38" i="7"/>
  <c r="V38" i="7"/>
  <c r="W38" i="7"/>
  <c r="X38" i="7"/>
  <c r="Y38" i="7"/>
  <c r="Z38" i="7"/>
  <c r="AA38" i="7"/>
  <c r="S39" i="7"/>
  <c r="T39" i="7"/>
  <c r="U39" i="7"/>
  <c r="V39" i="7"/>
  <c r="W39" i="7"/>
  <c r="X39" i="7"/>
  <c r="Y39" i="7"/>
  <c r="Z39" i="7"/>
  <c r="AA39" i="7"/>
  <c r="S40" i="7"/>
  <c r="T40" i="7"/>
  <c r="U40" i="7"/>
  <c r="V40" i="7"/>
  <c r="W40" i="7"/>
  <c r="X40" i="7"/>
  <c r="Y40" i="7"/>
  <c r="Z40" i="7"/>
  <c r="AA40" i="7"/>
  <c r="S41" i="7"/>
  <c r="T41" i="7"/>
  <c r="U41" i="7"/>
  <c r="V41" i="7"/>
  <c r="W41" i="7"/>
  <c r="X41" i="7"/>
  <c r="Y41" i="7"/>
  <c r="Z41" i="7"/>
  <c r="AA41" i="7"/>
  <c r="S42" i="7"/>
  <c r="T42" i="7"/>
  <c r="U42" i="7"/>
  <c r="V42" i="7"/>
  <c r="W42" i="7"/>
  <c r="X42" i="7"/>
  <c r="Y42" i="7"/>
  <c r="Z42" i="7"/>
  <c r="AA42" i="7"/>
  <c r="S43" i="7"/>
  <c r="T43" i="7"/>
  <c r="U43" i="7"/>
  <c r="V43" i="7"/>
  <c r="W43" i="7"/>
  <c r="X43" i="7"/>
  <c r="Y43" i="7"/>
  <c r="Z43" i="7"/>
  <c r="AA43" i="7"/>
  <c r="S44" i="7"/>
  <c r="T44" i="7"/>
  <c r="U44" i="7"/>
  <c r="V44" i="7"/>
  <c r="W44" i="7"/>
  <c r="X44" i="7"/>
  <c r="Y44" i="7"/>
  <c r="Z44" i="7"/>
  <c r="AA44" i="7"/>
  <c r="S45" i="7"/>
  <c r="T45" i="7"/>
  <c r="U45" i="7"/>
  <c r="V45" i="7"/>
  <c r="W45" i="7"/>
  <c r="X45" i="7"/>
  <c r="Y45" i="7"/>
  <c r="Z45" i="7"/>
  <c r="AA45" i="7"/>
  <c r="S46" i="7"/>
  <c r="T46" i="7"/>
  <c r="U46" i="7"/>
  <c r="V46" i="7"/>
  <c r="W46" i="7"/>
  <c r="X46" i="7"/>
  <c r="Y46" i="7"/>
  <c r="Z46" i="7"/>
  <c r="AA46" i="7"/>
  <c r="S47" i="7"/>
  <c r="T47" i="7"/>
  <c r="U47" i="7"/>
  <c r="V47" i="7"/>
  <c r="W47" i="7"/>
  <c r="X47" i="7"/>
  <c r="Y47" i="7"/>
  <c r="Z47" i="7"/>
  <c r="AA47" i="7"/>
  <c r="S48" i="7"/>
  <c r="T48" i="7"/>
  <c r="U48" i="7"/>
  <c r="V48" i="7"/>
  <c r="W48" i="7"/>
  <c r="X48" i="7"/>
  <c r="Y48" i="7"/>
  <c r="Z48" i="7"/>
  <c r="AA48" i="7"/>
  <c r="S49" i="7"/>
  <c r="T49" i="7"/>
  <c r="U49" i="7"/>
  <c r="V49" i="7"/>
  <c r="W49" i="7"/>
  <c r="X49" i="7"/>
  <c r="Y49" i="7"/>
  <c r="Z49" i="7"/>
  <c r="AA49" i="7"/>
  <c r="S50" i="7"/>
  <c r="T50" i="7"/>
  <c r="U50" i="7"/>
  <c r="V50" i="7"/>
  <c r="W50" i="7"/>
  <c r="X50" i="7"/>
  <c r="Y50" i="7"/>
  <c r="Z50" i="7"/>
  <c r="AA50" i="7"/>
  <c r="S51" i="7"/>
  <c r="T51" i="7"/>
  <c r="U51" i="7"/>
  <c r="V51" i="7"/>
  <c r="W51" i="7"/>
  <c r="X51" i="7"/>
  <c r="Y51" i="7"/>
  <c r="Z51" i="7"/>
  <c r="AA51" i="7"/>
  <c r="S52" i="7"/>
  <c r="T52" i="7"/>
  <c r="U52" i="7"/>
  <c r="V52" i="7"/>
  <c r="W52" i="7"/>
  <c r="X52" i="7"/>
  <c r="Y52" i="7"/>
  <c r="Z52" i="7"/>
  <c r="AA52" i="7"/>
  <c r="C8" i="2" l="1"/>
  <c r="C27" i="4"/>
  <c r="J17" i="2"/>
  <c r="N6" i="2"/>
  <c r="J5" i="2"/>
  <c r="J12" i="2"/>
  <c r="J7" i="2"/>
  <c r="J18" i="2"/>
  <c r="E29" i="5"/>
  <c r="N5" i="2"/>
  <c r="J8" i="2"/>
  <c r="C25" i="4"/>
  <c r="E28" i="5"/>
  <c r="C24" i="4"/>
  <c r="E27" i="5"/>
  <c r="C23" i="4"/>
  <c r="C22" i="4"/>
  <c r="C33" i="4"/>
  <c r="C21" i="4"/>
  <c r="I10" i="1"/>
  <c r="G29" i="3"/>
  <c r="K11" i="1" s="1"/>
  <c r="F29" i="3"/>
  <c r="J11" i="1" s="1"/>
  <c r="E29" i="3"/>
  <c r="I11" i="1" s="1"/>
  <c r="K10" i="1"/>
  <c r="J10" i="1"/>
  <c r="J15" i="2"/>
  <c r="J9" i="2"/>
  <c r="N8" i="2"/>
  <c r="N13" i="2"/>
  <c r="N16" i="2"/>
  <c r="N10" i="2"/>
  <c r="N7" i="2"/>
  <c r="N17" i="2"/>
  <c r="N14" i="2"/>
  <c r="N11" i="2"/>
  <c r="AC22" i="7" l="1"/>
  <c r="O20" i="5" s="1"/>
  <c r="AD22" i="7"/>
  <c r="P20" i="5" s="1"/>
  <c r="AC23" i="7"/>
  <c r="O21" i="5" s="1"/>
  <c r="AD23" i="7"/>
  <c r="P21" i="5" s="1"/>
  <c r="AC24" i="7"/>
  <c r="O22" i="5" s="1"/>
  <c r="AD24" i="7"/>
  <c r="P22" i="5" s="1"/>
  <c r="AC25" i="7"/>
  <c r="O23" i="5" s="1"/>
  <c r="AD25" i="7"/>
  <c r="P23" i="5" s="1"/>
  <c r="AC26" i="7"/>
  <c r="O24" i="5" s="1"/>
  <c r="AD26" i="7"/>
  <c r="P24" i="5" s="1"/>
  <c r="AC27" i="7"/>
  <c r="O25" i="5" s="1"/>
  <c r="AD27" i="7"/>
  <c r="P25" i="5" s="1"/>
  <c r="AC28" i="7"/>
  <c r="O26" i="5" s="1"/>
  <c r="AD28" i="7"/>
  <c r="P26" i="5" s="1"/>
  <c r="AC29" i="7"/>
  <c r="O27" i="5" s="1"/>
  <c r="AD29" i="7"/>
  <c r="P27" i="5" s="1"/>
  <c r="AC30" i="7"/>
  <c r="O28" i="5" s="1"/>
  <c r="AD30" i="7"/>
  <c r="P28" i="5" s="1"/>
  <c r="AC31" i="7"/>
  <c r="O29" i="5" s="1"/>
  <c r="AD31" i="7"/>
  <c r="P29" i="5" s="1"/>
  <c r="AC32" i="7"/>
  <c r="O30" i="5" s="1"/>
  <c r="AD32" i="7"/>
  <c r="P30" i="5" s="1"/>
  <c r="AC33" i="7"/>
  <c r="O31" i="5" s="1"/>
  <c r="AD33" i="7"/>
  <c r="P31" i="5" s="1"/>
  <c r="AC34" i="7"/>
  <c r="O32" i="5" s="1"/>
  <c r="AD34" i="7"/>
  <c r="P32" i="5" s="1"/>
  <c r="AC35" i="7"/>
  <c r="AD35" i="7"/>
  <c r="AC36" i="7"/>
  <c r="AD36" i="7"/>
  <c r="AC37" i="7"/>
  <c r="AD37" i="7"/>
  <c r="AC38" i="7"/>
  <c r="AD38" i="7"/>
  <c r="AC39" i="7"/>
  <c r="AD39" i="7"/>
  <c r="AC40" i="7"/>
  <c r="AD40" i="7"/>
  <c r="AC41" i="7"/>
  <c r="AD41" i="7"/>
  <c r="AC42" i="7"/>
  <c r="AD42" i="7"/>
  <c r="AC43" i="7"/>
  <c r="AD43" i="7"/>
  <c r="AC44" i="7"/>
  <c r="AD44" i="7"/>
  <c r="AC45" i="7"/>
  <c r="AD45" i="7"/>
  <c r="AC46" i="7"/>
  <c r="AD46" i="7"/>
  <c r="AC47" i="7"/>
  <c r="AD47" i="7"/>
  <c r="AC48" i="7"/>
  <c r="AD48" i="7"/>
  <c r="AC49" i="7"/>
  <c r="AD49" i="7"/>
  <c r="AC50" i="7"/>
  <c r="AD50" i="7"/>
  <c r="AC51" i="7"/>
  <c r="AD51" i="7"/>
  <c r="AC52" i="7"/>
  <c r="AD52" i="7"/>
  <c r="E22" i="7"/>
  <c r="D20" i="5" s="1"/>
  <c r="F22" i="7"/>
  <c r="J20" i="5" s="1"/>
  <c r="G22" i="7"/>
  <c r="L20" i="5" s="1"/>
  <c r="H22" i="7"/>
  <c r="I20" i="5" s="1"/>
  <c r="I22" i="7"/>
  <c r="J22" i="7"/>
  <c r="L22" i="7"/>
  <c r="M22" i="7"/>
  <c r="N22" i="7"/>
  <c r="O22" i="7"/>
  <c r="P22" i="7"/>
  <c r="Q22" i="7"/>
  <c r="R22" i="7"/>
  <c r="E23" i="7"/>
  <c r="D21" i="5" s="1"/>
  <c r="F23" i="7"/>
  <c r="J21" i="5" s="1"/>
  <c r="G23" i="7"/>
  <c r="L21" i="5" s="1"/>
  <c r="H23" i="7"/>
  <c r="I21" i="5" s="1"/>
  <c r="I23" i="7"/>
  <c r="J23" i="7"/>
  <c r="L23" i="7"/>
  <c r="M23" i="7"/>
  <c r="N23" i="7"/>
  <c r="O23" i="7"/>
  <c r="P23" i="7"/>
  <c r="Q23" i="7"/>
  <c r="R23" i="7"/>
  <c r="E24" i="7"/>
  <c r="D22" i="5" s="1"/>
  <c r="F24" i="7"/>
  <c r="J22" i="5" s="1"/>
  <c r="G24" i="7"/>
  <c r="L22" i="5" s="1"/>
  <c r="H24" i="7"/>
  <c r="I22" i="5" s="1"/>
  <c r="I24" i="7"/>
  <c r="J24" i="7"/>
  <c r="L24" i="7"/>
  <c r="M24" i="7"/>
  <c r="N24" i="7"/>
  <c r="O24" i="7"/>
  <c r="P24" i="7"/>
  <c r="Q24" i="7"/>
  <c r="R24" i="7"/>
  <c r="E25" i="7"/>
  <c r="D23" i="5" s="1"/>
  <c r="F25" i="7"/>
  <c r="J23" i="5" s="1"/>
  <c r="G25" i="7"/>
  <c r="L23" i="5" s="1"/>
  <c r="H25" i="7"/>
  <c r="I23" i="5" s="1"/>
  <c r="I25" i="7"/>
  <c r="J25" i="7"/>
  <c r="L25" i="7"/>
  <c r="M25" i="7"/>
  <c r="N25" i="7"/>
  <c r="O25" i="7"/>
  <c r="P25" i="7"/>
  <c r="Q25" i="7"/>
  <c r="R25" i="7"/>
  <c r="E26" i="7"/>
  <c r="D24" i="5" s="1"/>
  <c r="F26" i="7"/>
  <c r="J24" i="5" s="1"/>
  <c r="G26" i="7"/>
  <c r="L24" i="5" s="1"/>
  <c r="H26" i="7"/>
  <c r="I24" i="5" s="1"/>
  <c r="I26" i="7"/>
  <c r="J26" i="7"/>
  <c r="L26" i="7"/>
  <c r="M26" i="7"/>
  <c r="N26" i="7"/>
  <c r="O26" i="7"/>
  <c r="P26" i="7"/>
  <c r="Q26" i="7"/>
  <c r="R26" i="7"/>
  <c r="E27" i="7"/>
  <c r="D25" i="5" s="1"/>
  <c r="F27" i="7"/>
  <c r="J25" i="5" s="1"/>
  <c r="G27" i="7"/>
  <c r="L25" i="5" s="1"/>
  <c r="H27" i="7"/>
  <c r="I25" i="5" s="1"/>
  <c r="I27" i="7"/>
  <c r="J27" i="7"/>
  <c r="L27" i="7"/>
  <c r="M27" i="7"/>
  <c r="N27" i="7"/>
  <c r="O27" i="7"/>
  <c r="P27" i="7"/>
  <c r="Q27" i="7"/>
  <c r="R27" i="7"/>
  <c r="E28" i="7"/>
  <c r="D26" i="5" s="1"/>
  <c r="F28" i="7"/>
  <c r="J26" i="5" s="1"/>
  <c r="G28" i="7"/>
  <c r="L26" i="5" s="1"/>
  <c r="H28" i="7"/>
  <c r="I26" i="5" s="1"/>
  <c r="I28" i="7"/>
  <c r="J28" i="7"/>
  <c r="L28" i="7"/>
  <c r="M28" i="7"/>
  <c r="N28" i="7"/>
  <c r="O28" i="7"/>
  <c r="P28" i="7"/>
  <c r="Q28" i="7"/>
  <c r="R28" i="7"/>
  <c r="E29" i="7"/>
  <c r="D27" i="5" s="1"/>
  <c r="F29" i="7"/>
  <c r="J27" i="5" s="1"/>
  <c r="G29" i="7"/>
  <c r="L27" i="5" s="1"/>
  <c r="H29" i="7"/>
  <c r="I27" i="5" s="1"/>
  <c r="I29" i="7"/>
  <c r="J29" i="7"/>
  <c r="L29" i="7"/>
  <c r="M29" i="7"/>
  <c r="N29" i="7"/>
  <c r="O29" i="7"/>
  <c r="P29" i="7"/>
  <c r="Q29" i="7"/>
  <c r="R29" i="7"/>
  <c r="E30" i="7"/>
  <c r="D28" i="5" s="1"/>
  <c r="F30" i="7"/>
  <c r="J28" i="5" s="1"/>
  <c r="G30" i="7"/>
  <c r="L28" i="5" s="1"/>
  <c r="H30" i="7"/>
  <c r="I28" i="5" s="1"/>
  <c r="I30" i="7"/>
  <c r="J30" i="7"/>
  <c r="L30" i="7"/>
  <c r="M30" i="7"/>
  <c r="N30" i="7"/>
  <c r="O30" i="7"/>
  <c r="P30" i="7"/>
  <c r="Q30" i="7"/>
  <c r="R30" i="7"/>
  <c r="E31" i="7"/>
  <c r="D29" i="5" s="1"/>
  <c r="F31" i="7"/>
  <c r="J29" i="5" s="1"/>
  <c r="G31" i="7"/>
  <c r="L29" i="5" s="1"/>
  <c r="H31" i="7"/>
  <c r="I29" i="5" s="1"/>
  <c r="I31" i="7"/>
  <c r="J31" i="7"/>
  <c r="L31" i="7"/>
  <c r="M31" i="7"/>
  <c r="N31" i="7"/>
  <c r="O31" i="7"/>
  <c r="P31" i="7"/>
  <c r="Q31" i="7"/>
  <c r="R31" i="7"/>
  <c r="E32" i="7"/>
  <c r="D30" i="5" s="1"/>
  <c r="F32" i="7"/>
  <c r="J30" i="5" s="1"/>
  <c r="G32" i="7"/>
  <c r="L30" i="5" s="1"/>
  <c r="H32" i="7"/>
  <c r="I30" i="5" s="1"/>
  <c r="I32" i="7"/>
  <c r="J32" i="7"/>
  <c r="L32" i="7"/>
  <c r="M32" i="7"/>
  <c r="N32" i="7"/>
  <c r="O32" i="7"/>
  <c r="P32" i="7"/>
  <c r="Q32" i="7"/>
  <c r="R32" i="7"/>
  <c r="E33" i="7"/>
  <c r="D31" i="5" s="1"/>
  <c r="F33" i="7"/>
  <c r="J31" i="5" s="1"/>
  <c r="G33" i="7"/>
  <c r="L31" i="5" s="1"/>
  <c r="H33" i="7"/>
  <c r="I31" i="5" s="1"/>
  <c r="I33" i="7"/>
  <c r="J33" i="7"/>
  <c r="L33" i="7"/>
  <c r="M33" i="7"/>
  <c r="N33" i="7"/>
  <c r="O33" i="7"/>
  <c r="P33" i="7"/>
  <c r="Q33" i="7"/>
  <c r="R33" i="7"/>
  <c r="E34" i="7"/>
  <c r="D32" i="5" s="1"/>
  <c r="F34" i="7"/>
  <c r="J32" i="5" s="1"/>
  <c r="G34" i="7"/>
  <c r="L32" i="5" s="1"/>
  <c r="H34" i="7"/>
  <c r="I32" i="5" s="1"/>
  <c r="I34" i="7"/>
  <c r="J34" i="7"/>
  <c r="L34" i="7"/>
  <c r="M34" i="7"/>
  <c r="N34" i="7"/>
  <c r="O34" i="7"/>
  <c r="P34" i="7"/>
  <c r="Q34" i="7"/>
  <c r="R34" i="7"/>
  <c r="E35" i="7"/>
  <c r="F35" i="7"/>
  <c r="G35" i="7"/>
  <c r="H35" i="7"/>
  <c r="I35" i="7"/>
  <c r="J35" i="7"/>
  <c r="L35" i="7"/>
  <c r="M35" i="7"/>
  <c r="N35" i="7"/>
  <c r="O35" i="7"/>
  <c r="P35" i="7"/>
  <c r="Q35" i="7"/>
  <c r="R35" i="7"/>
  <c r="E36" i="7"/>
  <c r="F36" i="7"/>
  <c r="G36" i="7"/>
  <c r="H36" i="7"/>
  <c r="I36" i="7"/>
  <c r="J36" i="7"/>
  <c r="L36" i="7"/>
  <c r="M36" i="7"/>
  <c r="N36" i="7"/>
  <c r="O36" i="7"/>
  <c r="P36" i="7"/>
  <c r="Q36" i="7"/>
  <c r="R36" i="7"/>
  <c r="E37" i="7"/>
  <c r="F37" i="7"/>
  <c r="G37" i="7"/>
  <c r="H37" i="7"/>
  <c r="I37" i="7"/>
  <c r="J37" i="7"/>
  <c r="L37" i="7"/>
  <c r="M37" i="7"/>
  <c r="N37" i="7"/>
  <c r="O37" i="7"/>
  <c r="P37" i="7"/>
  <c r="Q37" i="7"/>
  <c r="R37" i="7"/>
  <c r="E38" i="7"/>
  <c r="F38" i="7"/>
  <c r="G38" i="7"/>
  <c r="H38" i="7"/>
  <c r="I38" i="7"/>
  <c r="J38" i="7"/>
  <c r="L38" i="7"/>
  <c r="M38" i="7"/>
  <c r="N38" i="7"/>
  <c r="O38" i="7"/>
  <c r="P38" i="7"/>
  <c r="Q38" i="7"/>
  <c r="R38" i="7"/>
  <c r="E39" i="7"/>
  <c r="F39" i="7"/>
  <c r="G39" i="7"/>
  <c r="H39" i="7"/>
  <c r="I39" i="7"/>
  <c r="J39" i="7"/>
  <c r="L39" i="7"/>
  <c r="M39" i="7"/>
  <c r="N39" i="7"/>
  <c r="O39" i="7"/>
  <c r="P39" i="7"/>
  <c r="Q39" i="7"/>
  <c r="R39" i="7"/>
  <c r="E40" i="7"/>
  <c r="F40" i="7"/>
  <c r="G40" i="7"/>
  <c r="H40" i="7"/>
  <c r="I40" i="7"/>
  <c r="J40" i="7"/>
  <c r="L40" i="7"/>
  <c r="M40" i="7"/>
  <c r="N40" i="7"/>
  <c r="O40" i="7"/>
  <c r="P40" i="7"/>
  <c r="Q40" i="7"/>
  <c r="R40" i="7"/>
  <c r="E41" i="7"/>
  <c r="F41" i="7"/>
  <c r="G41" i="7"/>
  <c r="H41" i="7"/>
  <c r="I41" i="7"/>
  <c r="J41" i="7"/>
  <c r="L41" i="7"/>
  <c r="M41" i="7"/>
  <c r="N41" i="7"/>
  <c r="O41" i="7"/>
  <c r="P41" i="7"/>
  <c r="Q41" i="7"/>
  <c r="R41" i="7"/>
  <c r="E42" i="7"/>
  <c r="F42" i="7"/>
  <c r="G42" i="7"/>
  <c r="H42" i="7"/>
  <c r="I42" i="7"/>
  <c r="J42" i="7"/>
  <c r="L42" i="7"/>
  <c r="M42" i="7"/>
  <c r="N42" i="7"/>
  <c r="O42" i="7"/>
  <c r="P42" i="7"/>
  <c r="Q42" i="7"/>
  <c r="R42" i="7"/>
  <c r="E43" i="7"/>
  <c r="F43" i="7"/>
  <c r="G43" i="7"/>
  <c r="H43" i="7"/>
  <c r="I43" i="7"/>
  <c r="J43" i="7"/>
  <c r="L43" i="7"/>
  <c r="M43" i="7"/>
  <c r="N43" i="7"/>
  <c r="O43" i="7"/>
  <c r="P43" i="7"/>
  <c r="Q43" i="7"/>
  <c r="R43" i="7"/>
  <c r="E44" i="7"/>
  <c r="F44" i="7"/>
  <c r="G44" i="7"/>
  <c r="H44" i="7"/>
  <c r="I44" i="7"/>
  <c r="J44" i="7"/>
  <c r="L44" i="7"/>
  <c r="M44" i="7"/>
  <c r="N44" i="7"/>
  <c r="O44" i="7"/>
  <c r="P44" i="7"/>
  <c r="Q44" i="7"/>
  <c r="R44" i="7"/>
  <c r="E45" i="7"/>
  <c r="F45" i="7"/>
  <c r="G45" i="7"/>
  <c r="H45" i="7"/>
  <c r="I45" i="7"/>
  <c r="J45" i="7"/>
  <c r="L45" i="7"/>
  <c r="M45" i="7"/>
  <c r="N45" i="7"/>
  <c r="O45" i="7"/>
  <c r="P45" i="7"/>
  <c r="Q45" i="7"/>
  <c r="R45" i="7"/>
  <c r="E46" i="7"/>
  <c r="F46" i="7"/>
  <c r="G46" i="7"/>
  <c r="H46" i="7"/>
  <c r="I46" i="7"/>
  <c r="J46" i="7"/>
  <c r="L46" i="7"/>
  <c r="M46" i="7"/>
  <c r="N46" i="7"/>
  <c r="O46" i="7"/>
  <c r="P46" i="7"/>
  <c r="Q46" i="7"/>
  <c r="R46" i="7"/>
  <c r="E47" i="7"/>
  <c r="F47" i="7"/>
  <c r="G47" i="7"/>
  <c r="H47" i="7"/>
  <c r="I47" i="7"/>
  <c r="J47" i="7"/>
  <c r="L47" i="7"/>
  <c r="M47" i="7"/>
  <c r="N47" i="7"/>
  <c r="O47" i="7"/>
  <c r="P47" i="7"/>
  <c r="Q47" i="7"/>
  <c r="R47" i="7"/>
  <c r="E48" i="7"/>
  <c r="F48" i="7"/>
  <c r="G48" i="7"/>
  <c r="H48" i="7"/>
  <c r="I48" i="7"/>
  <c r="J48" i="7"/>
  <c r="L48" i="7"/>
  <c r="M48" i="7"/>
  <c r="N48" i="7"/>
  <c r="O48" i="7"/>
  <c r="P48" i="7"/>
  <c r="Q48" i="7"/>
  <c r="R48" i="7"/>
  <c r="E49" i="7"/>
  <c r="F49" i="7"/>
  <c r="G49" i="7"/>
  <c r="H49" i="7"/>
  <c r="I49" i="7"/>
  <c r="J49" i="7"/>
  <c r="L49" i="7"/>
  <c r="M49" i="7"/>
  <c r="N49" i="7"/>
  <c r="O49" i="7"/>
  <c r="P49" i="7"/>
  <c r="Q49" i="7"/>
  <c r="R49" i="7"/>
  <c r="E50" i="7"/>
  <c r="F50" i="7"/>
  <c r="G50" i="7"/>
  <c r="H50" i="7"/>
  <c r="I50" i="7"/>
  <c r="J50" i="7"/>
  <c r="L50" i="7"/>
  <c r="M50" i="7"/>
  <c r="N50" i="7"/>
  <c r="O50" i="7"/>
  <c r="P50" i="7"/>
  <c r="Q50" i="7"/>
  <c r="R50" i="7"/>
  <c r="E51" i="7"/>
  <c r="F51" i="7"/>
  <c r="G51" i="7"/>
  <c r="H51" i="7"/>
  <c r="I51" i="7"/>
  <c r="J51" i="7"/>
  <c r="L51" i="7"/>
  <c r="M51" i="7"/>
  <c r="N51" i="7"/>
  <c r="O51" i="7"/>
  <c r="P51" i="7"/>
  <c r="Q51" i="7"/>
  <c r="R51" i="7"/>
  <c r="E52" i="7"/>
  <c r="F52" i="7"/>
  <c r="G52" i="7"/>
  <c r="H52" i="7"/>
  <c r="I52" i="7"/>
  <c r="J52" i="7"/>
  <c r="L52" i="7"/>
  <c r="M52" i="7"/>
  <c r="N52" i="7"/>
  <c r="O52" i="7"/>
  <c r="P52" i="7"/>
  <c r="Q52" i="7"/>
  <c r="R52" i="7"/>
  <c r="B22" i="7"/>
  <c r="B20" i="5" s="1"/>
  <c r="B23" i="7"/>
  <c r="B21" i="5" s="1"/>
  <c r="B24" i="7"/>
  <c r="B22" i="5" s="1"/>
  <c r="B25" i="7"/>
  <c r="B23" i="5" s="1"/>
  <c r="B26" i="7"/>
  <c r="B24" i="5" s="1"/>
  <c r="B27" i="7"/>
  <c r="B25" i="5" s="1"/>
  <c r="B28" i="7"/>
  <c r="B26" i="5" s="1"/>
  <c r="B29" i="7"/>
  <c r="B27" i="5" s="1"/>
  <c r="B30" i="7"/>
  <c r="B28" i="5" s="1"/>
  <c r="B31" i="7"/>
  <c r="B29" i="5" s="1"/>
  <c r="B32" i="7"/>
  <c r="B30" i="5" s="1"/>
  <c r="B33" i="7"/>
  <c r="B31" i="5" s="1"/>
  <c r="B34" i="7"/>
  <c r="B32" i="5" s="1"/>
  <c r="B35" i="7"/>
  <c r="B36" i="7"/>
  <c r="B37" i="7"/>
  <c r="B38" i="7"/>
  <c r="B39" i="7"/>
  <c r="B40" i="7"/>
  <c r="B41" i="7"/>
  <c r="B42" i="7"/>
  <c r="B43" i="7"/>
  <c r="B44" i="7"/>
  <c r="B45" i="7"/>
  <c r="B46" i="7"/>
  <c r="B47" i="7"/>
  <c r="B48" i="7"/>
  <c r="B49" i="7"/>
  <c r="B50" i="7"/>
  <c r="B51" i="7"/>
  <c r="B52" i="7"/>
  <c r="C5" i="7" a="1"/>
  <c r="K20" i="7" l="1"/>
  <c r="K18" i="5" s="1"/>
  <c r="Y17" i="7"/>
  <c r="Y18" i="7"/>
  <c r="Y19" i="7"/>
  <c r="Y20" i="7"/>
  <c r="Y21" i="7"/>
  <c r="Z17" i="7"/>
  <c r="Z18" i="7"/>
  <c r="Z19" i="7"/>
  <c r="Z20" i="7"/>
  <c r="W19" i="7"/>
  <c r="C19" i="5"/>
  <c r="X18" i="7"/>
  <c r="K21" i="7"/>
  <c r="K19" i="5" s="1"/>
  <c r="Z21" i="7"/>
  <c r="AG21" i="7"/>
  <c r="F19" i="5" s="1"/>
  <c r="AB21" i="7"/>
  <c r="S17" i="7"/>
  <c r="M15" i="5" s="1"/>
  <c r="S18" i="7"/>
  <c r="M16" i="5" s="1"/>
  <c r="S19" i="7"/>
  <c r="M17" i="5" s="1"/>
  <c r="S20" i="7"/>
  <c r="M18" i="5" s="1"/>
  <c r="S21" i="7"/>
  <c r="M19" i="5" s="1"/>
  <c r="AA21" i="7"/>
  <c r="N19" i="5" s="1"/>
  <c r="K18" i="7"/>
  <c r="K16" i="5" s="1"/>
  <c r="W18" i="7"/>
  <c r="X21" i="7"/>
  <c r="C15" i="5"/>
  <c r="C16" i="4" s="1"/>
  <c r="AH21" i="7"/>
  <c r="G19" i="5" s="1"/>
  <c r="T17" i="7"/>
  <c r="AA17" i="7" s="1"/>
  <c r="N15" i="5" s="1"/>
  <c r="T18" i="7"/>
  <c r="AA18" i="7" s="1"/>
  <c r="N16" i="5" s="1"/>
  <c r="T19" i="7"/>
  <c r="AA19" i="7" s="1"/>
  <c r="N17" i="5" s="1"/>
  <c r="T20" i="7"/>
  <c r="AA20" i="7" s="1"/>
  <c r="N18" i="5" s="1"/>
  <c r="T21" i="7"/>
  <c r="W21" i="7"/>
  <c r="X20" i="7"/>
  <c r="C16" i="5"/>
  <c r="C17" i="4" s="1"/>
  <c r="AI21" i="7"/>
  <c r="H19" i="5" s="1"/>
  <c r="U17" i="7"/>
  <c r="U18" i="7"/>
  <c r="U19" i="7"/>
  <c r="U20" i="7"/>
  <c r="U21" i="7"/>
  <c r="W20" i="7"/>
  <c r="X19" i="7"/>
  <c r="C17" i="5"/>
  <c r="C18" i="4" s="1"/>
  <c r="K17" i="7"/>
  <c r="K15" i="5" s="1"/>
  <c r="V17" i="7"/>
  <c r="V18" i="7"/>
  <c r="V19" i="7"/>
  <c r="V20" i="7"/>
  <c r="V21" i="7"/>
  <c r="C18" i="5"/>
  <c r="C19" i="4" s="1"/>
  <c r="W17" i="7"/>
  <c r="K19" i="7"/>
  <c r="K17" i="5" s="1"/>
  <c r="X17" i="7"/>
  <c r="AB19" i="7"/>
  <c r="AB17" i="7"/>
  <c r="AB20" i="7"/>
  <c r="AB18" i="7"/>
  <c r="AC17" i="7"/>
  <c r="O15" i="5" s="1"/>
  <c r="AC21" i="7"/>
  <c r="O19" i="5" s="1"/>
  <c r="E8" i="7"/>
  <c r="D6" i="5" s="1"/>
  <c r="G9" i="7"/>
  <c r="L7" i="5" s="1"/>
  <c r="Q10" i="7"/>
  <c r="E12" i="7"/>
  <c r="D10" i="5" s="1"/>
  <c r="O13" i="7"/>
  <c r="J15" i="7"/>
  <c r="M16" i="7"/>
  <c r="L17" i="7"/>
  <c r="F18" i="7"/>
  <c r="J16" i="5" s="1"/>
  <c r="O18" i="7"/>
  <c r="I19" i="7"/>
  <c r="R19" i="7"/>
  <c r="M20" i="7"/>
  <c r="G21" i="7"/>
  <c r="L19" i="5" s="1"/>
  <c r="P21" i="7"/>
  <c r="B13" i="7"/>
  <c r="B11" i="5" s="1"/>
  <c r="B14" i="7"/>
  <c r="B12" i="5" s="1"/>
  <c r="AD20" i="7"/>
  <c r="P18" i="5" s="1"/>
  <c r="F9" i="7"/>
  <c r="J7" i="5" s="1"/>
  <c r="R11" i="7"/>
  <c r="N13" i="7"/>
  <c r="E18" i="7"/>
  <c r="D16" i="5" s="1"/>
  <c r="H19" i="7"/>
  <c r="I17" i="5" s="1"/>
  <c r="F21" i="7"/>
  <c r="J19" i="5" s="1"/>
  <c r="B21" i="7"/>
  <c r="B19" i="5" s="1"/>
  <c r="AD17" i="7"/>
  <c r="P15" i="5" s="1"/>
  <c r="AD21" i="7"/>
  <c r="P19" i="5" s="1"/>
  <c r="F8" i="7"/>
  <c r="J6" i="5" s="1"/>
  <c r="H9" i="7"/>
  <c r="I7" i="5" s="1"/>
  <c r="R10" i="7"/>
  <c r="N12" i="7"/>
  <c r="P13" i="7"/>
  <c r="L15" i="7"/>
  <c r="N16" i="7"/>
  <c r="M17" i="7"/>
  <c r="G18" i="7"/>
  <c r="L16" i="5" s="1"/>
  <c r="P18" i="7"/>
  <c r="J19" i="7"/>
  <c r="E20" i="7"/>
  <c r="D18" i="5" s="1"/>
  <c r="N20" i="7"/>
  <c r="H21" i="7"/>
  <c r="I19" i="5" s="1"/>
  <c r="Q21" i="7"/>
  <c r="B20" i="7"/>
  <c r="B18" i="5" s="1"/>
  <c r="J17" i="7"/>
  <c r="AC18" i="7"/>
  <c r="O16" i="5" s="1"/>
  <c r="G8" i="7"/>
  <c r="L6" i="5" s="1"/>
  <c r="Q9" i="7"/>
  <c r="E11" i="7"/>
  <c r="D9" i="5" s="1"/>
  <c r="O12" i="7"/>
  <c r="Q13" i="7"/>
  <c r="M15" i="7"/>
  <c r="E17" i="7"/>
  <c r="D15" i="5" s="1"/>
  <c r="N17" i="7"/>
  <c r="H18" i="7"/>
  <c r="I16" i="5" s="1"/>
  <c r="Q18" i="7"/>
  <c r="L19" i="7"/>
  <c r="F20" i="7"/>
  <c r="J18" i="5" s="1"/>
  <c r="O20" i="7"/>
  <c r="I21" i="7"/>
  <c r="R21" i="7"/>
  <c r="B15" i="7"/>
  <c r="B13" i="5" s="1"/>
  <c r="B17" i="7"/>
  <c r="B15" i="5" s="1"/>
  <c r="B19" i="7"/>
  <c r="B17" i="5" s="1"/>
  <c r="Q19" i="7"/>
  <c r="N18" i="7"/>
  <c r="P14" i="7"/>
  <c r="P10" i="7"/>
  <c r="N21" i="7"/>
  <c r="E21" i="7"/>
  <c r="D19" i="5" s="1"/>
  <c r="J20" i="7"/>
  <c r="P19" i="7"/>
  <c r="G19" i="7"/>
  <c r="L17" i="5" s="1"/>
  <c r="M18" i="7"/>
  <c r="R17" i="7"/>
  <c r="I17" i="7"/>
  <c r="J16" i="7"/>
  <c r="O14" i="7"/>
  <c r="M13" i="7"/>
  <c r="Q11" i="7"/>
  <c r="G10" i="7"/>
  <c r="L8" i="5" s="1"/>
  <c r="E9" i="7"/>
  <c r="D7" i="5" s="1"/>
  <c r="AC20" i="7"/>
  <c r="O18" i="5" s="1"/>
  <c r="O21" i="7"/>
  <c r="M21" i="7"/>
  <c r="R20" i="7"/>
  <c r="I20" i="7"/>
  <c r="O19" i="7"/>
  <c r="F19" i="7"/>
  <c r="J17" i="5" s="1"/>
  <c r="L18" i="7"/>
  <c r="Q17" i="7"/>
  <c r="H17" i="7"/>
  <c r="I15" i="5" s="1"/>
  <c r="I16" i="7"/>
  <c r="N14" i="7"/>
  <c r="R12" i="7"/>
  <c r="P11" i="7"/>
  <c r="F10" i="7"/>
  <c r="J8" i="5" s="1"/>
  <c r="R8" i="7"/>
  <c r="AD19" i="7"/>
  <c r="P17" i="5" s="1"/>
  <c r="B18" i="7"/>
  <c r="B16" i="5" s="1"/>
  <c r="L21" i="7"/>
  <c r="Q20" i="7"/>
  <c r="H20" i="7"/>
  <c r="I18" i="5" s="1"/>
  <c r="N19" i="7"/>
  <c r="E19" i="7"/>
  <c r="D17" i="5" s="1"/>
  <c r="J18" i="7"/>
  <c r="P17" i="7"/>
  <c r="G17" i="7"/>
  <c r="L15" i="5" s="1"/>
  <c r="O15" i="7"/>
  <c r="M14" i="7"/>
  <c r="Q12" i="7"/>
  <c r="O11" i="7"/>
  <c r="E10" i="7"/>
  <c r="D8" i="5" s="1"/>
  <c r="I8" i="7"/>
  <c r="AC19" i="7"/>
  <c r="O17" i="5" s="1"/>
  <c r="B12" i="7"/>
  <c r="B10" i="5" s="1"/>
  <c r="L20" i="7"/>
  <c r="L16" i="7"/>
  <c r="B11" i="7"/>
  <c r="B9" i="5" s="1"/>
  <c r="J21" i="7"/>
  <c r="P20" i="7"/>
  <c r="G20" i="7"/>
  <c r="L18" i="5" s="1"/>
  <c r="M19" i="7"/>
  <c r="R18" i="7"/>
  <c r="I18" i="7"/>
  <c r="O17" i="7"/>
  <c r="F17" i="7"/>
  <c r="J15" i="5" s="1"/>
  <c r="N15" i="7"/>
  <c r="L14" i="7"/>
  <c r="P12" i="7"/>
  <c r="F11" i="7"/>
  <c r="J9" i="5" s="1"/>
  <c r="R9" i="7"/>
  <c r="H8" i="7"/>
  <c r="I6" i="5" s="1"/>
  <c r="AD18" i="7"/>
  <c r="P16" i="5" s="1"/>
  <c r="C7" i="5"/>
  <c r="C8" i="4" s="1"/>
  <c r="W10" i="7"/>
  <c r="W13" i="7"/>
  <c r="V16" i="7"/>
  <c r="C8" i="5"/>
  <c r="C9" i="4" s="1"/>
  <c r="T9" i="7"/>
  <c r="X10" i="7"/>
  <c r="T12" i="7"/>
  <c r="X13" i="7"/>
  <c r="T15" i="7"/>
  <c r="AA15" i="7" s="1"/>
  <c r="N13" i="5" s="1"/>
  <c r="W16" i="7"/>
  <c r="C9" i="5"/>
  <c r="C10" i="4" s="1"/>
  <c r="U9" i="7"/>
  <c r="Y10" i="7"/>
  <c r="U12" i="7"/>
  <c r="Y13" i="7"/>
  <c r="U15" i="7"/>
  <c r="X16" i="7"/>
  <c r="C10" i="5"/>
  <c r="C11" i="4" s="1"/>
  <c r="V9" i="7"/>
  <c r="Z10" i="7"/>
  <c r="V12" i="7"/>
  <c r="Z13" i="7"/>
  <c r="V15" i="7"/>
  <c r="Y16" i="7"/>
  <c r="C11" i="5"/>
  <c r="C12" i="4" s="1"/>
  <c r="W9" i="7"/>
  <c r="W12" i="7"/>
  <c r="W15" i="7"/>
  <c r="Z16" i="7"/>
  <c r="C12" i="5"/>
  <c r="C13" i="4" s="1"/>
  <c r="T8" i="7"/>
  <c r="X9" i="7"/>
  <c r="T11" i="7"/>
  <c r="X12" i="7"/>
  <c r="T14" i="7"/>
  <c r="X15" i="7"/>
  <c r="C13" i="5"/>
  <c r="C14" i="4" s="1"/>
  <c r="U8" i="7"/>
  <c r="Y9" i="7"/>
  <c r="U11" i="7"/>
  <c r="Y12" i="7"/>
  <c r="U14" i="7"/>
  <c r="Y15" i="7"/>
  <c r="C14" i="5"/>
  <c r="V8" i="7"/>
  <c r="Z9" i="7"/>
  <c r="V11" i="7"/>
  <c r="Z12" i="7"/>
  <c r="V14" i="7"/>
  <c r="Z15" i="7"/>
  <c r="W8" i="7"/>
  <c r="S10" i="7"/>
  <c r="M8" i="5" s="1"/>
  <c r="W11" i="7"/>
  <c r="W14" i="7"/>
  <c r="X8" i="7"/>
  <c r="T10" i="7"/>
  <c r="AA10" i="7" s="1"/>
  <c r="N8" i="5" s="1"/>
  <c r="X11" i="7"/>
  <c r="T13" i="7"/>
  <c r="AA13" i="7" s="1"/>
  <c r="N11" i="5" s="1"/>
  <c r="X14" i="7"/>
  <c r="K16" i="7"/>
  <c r="K14" i="5" s="1"/>
  <c r="Y8" i="7"/>
  <c r="U13" i="7"/>
  <c r="V13" i="7"/>
  <c r="Y14" i="7"/>
  <c r="Z14" i="7"/>
  <c r="T16" i="7"/>
  <c r="AA16" i="7" s="1"/>
  <c r="N14" i="5" s="1"/>
  <c r="U16" i="7"/>
  <c r="Z8" i="7"/>
  <c r="U10" i="7"/>
  <c r="V10" i="7"/>
  <c r="Y11" i="7"/>
  <c r="C6" i="5"/>
  <c r="C7" i="4" s="1"/>
  <c r="Z11" i="7"/>
  <c r="J8" i="7"/>
  <c r="K8" i="7" s="1"/>
  <c r="K6" i="5" s="1"/>
  <c r="I9" i="7"/>
  <c r="K9" i="7" s="1"/>
  <c r="K7" i="5" s="1"/>
  <c r="H10" i="7"/>
  <c r="I8" i="5" s="1"/>
  <c r="G11" i="7"/>
  <c r="F12" i="7"/>
  <c r="E13" i="7"/>
  <c r="D11" i="5" s="1"/>
  <c r="R13" i="7"/>
  <c r="Q14" i="7"/>
  <c r="S14" i="7" s="1"/>
  <c r="P15" i="7"/>
  <c r="O16" i="7"/>
  <c r="S16" i="7" s="1"/>
  <c r="B16" i="7"/>
  <c r="B14" i="5" s="1"/>
  <c r="AC8" i="7"/>
  <c r="O6" i="5" s="1"/>
  <c r="L8" i="7"/>
  <c r="S8" i="7" s="1"/>
  <c r="J9" i="7"/>
  <c r="I10" i="7"/>
  <c r="K10" i="7" s="1"/>
  <c r="K8" i="5" s="1"/>
  <c r="H11" i="7"/>
  <c r="I9" i="5" s="1"/>
  <c r="G12" i="7"/>
  <c r="L10" i="5" s="1"/>
  <c r="F13" i="7"/>
  <c r="E14" i="7"/>
  <c r="D12" i="5" s="1"/>
  <c r="R14" i="7"/>
  <c r="Q15" i="7"/>
  <c r="S15" i="7" s="1"/>
  <c r="P16" i="7"/>
  <c r="AC11" i="7"/>
  <c r="O9" i="5" s="1"/>
  <c r="B10" i="7"/>
  <c r="B8" i="5" s="1"/>
  <c r="H16" i="7"/>
  <c r="I14" i="5" s="1"/>
  <c r="I15" i="7"/>
  <c r="K15" i="7" s="1"/>
  <c r="K13" i="5" s="1"/>
  <c r="J14" i="7"/>
  <c r="L13" i="7"/>
  <c r="S13" i="7" s="1"/>
  <c r="M12" i="7"/>
  <c r="N11" i="7"/>
  <c r="O10" i="7"/>
  <c r="P9" i="7"/>
  <c r="Q8" i="7"/>
  <c r="AD10" i="7"/>
  <c r="P8" i="5" s="1"/>
  <c r="B9" i="7"/>
  <c r="B7" i="5" s="1"/>
  <c r="G16" i="7"/>
  <c r="L14" i="5" s="1"/>
  <c r="H15" i="7"/>
  <c r="I13" i="5" s="1"/>
  <c r="I14" i="7"/>
  <c r="K14" i="7" s="1"/>
  <c r="K12" i="5" s="1"/>
  <c r="J13" i="7"/>
  <c r="L12" i="7"/>
  <c r="S12" i="7" s="1"/>
  <c r="M11" i="7"/>
  <c r="N10" i="7"/>
  <c r="O9" i="7"/>
  <c r="P8" i="7"/>
  <c r="AC16" i="7"/>
  <c r="O14" i="5" s="1"/>
  <c r="AC10" i="7"/>
  <c r="O8" i="5" s="1"/>
  <c r="B8" i="7"/>
  <c r="B6" i="5" s="1"/>
  <c r="F16" i="7"/>
  <c r="J14" i="5" s="1"/>
  <c r="G15" i="7"/>
  <c r="L13" i="5" s="1"/>
  <c r="H14" i="7"/>
  <c r="I12" i="5" s="1"/>
  <c r="I13" i="7"/>
  <c r="K13" i="7" s="1"/>
  <c r="K11" i="5" s="1"/>
  <c r="J12" i="7"/>
  <c r="L11" i="7"/>
  <c r="S11" i="7" s="1"/>
  <c r="M10" i="7"/>
  <c r="N9" i="7"/>
  <c r="O8" i="7"/>
  <c r="AD9" i="7"/>
  <c r="P7" i="5" s="1"/>
  <c r="R16" i="7"/>
  <c r="E16" i="7"/>
  <c r="D14" i="5" s="1"/>
  <c r="F15" i="7"/>
  <c r="J13" i="5" s="1"/>
  <c r="G14" i="7"/>
  <c r="L12" i="5" s="1"/>
  <c r="H13" i="7"/>
  <c r="I11" i="5" s="1"/>
  <c r="I12" i="7"/>
  <c r="K12" i="7" s="1"/>
  <c r="K10" i="5" s="1"/>
  <c r="J11" i="7"/>
  <c r="L10" i="7"/>
  <c r="M9" i="7"/>
  <c r="N8" i="7"/>
  <c r="AC9" i="7"/>
  <c r="O7" i="5" s="1"/>
  <c r="Q16" i="7"/>
  <c r="R15" i="7"/>
  <c r="E15" i="7"/>
  <c r="D13" i="5" s="1"/>
  <c r="F14" i="7"/>
  <c r="J12" i="5" s="1"/>
  <c r="G13" i="7"/>
  <c r="L11" i="5" s="1"/>
  <c r="H12" i="7"/>
  <c r="I10" i="5" s="1"/>
  <c r="I11" i="7"/>
  <c r="K11" i="7" s="1"/>
  <c r="K9" i="5" s="1"/>
  <c r="J10" i="7"/>
  <c r="L9" i="7"/>
  <c r="S9" i="7" s="1"/>
  <c r="M8" i="7"/>
  <c r="AD14" i="7"/>
  <c r="P12" i="5" s="1"/>
  <c r="AD8" i="7"/>
  <c r="P6" i="5" s="1"/>
  <c r="C4" i="5"/>
  <c r="C5" i="4" s="1"/>
  <c r="C5" i="5"/>
  <c r="C5" i="7"/>
  <c r="T5" i="7" s="1"/>
  <c r="U6" i="7"/>
  <c r="Y7" i="7"/>
  <c r="W6" i="7"/>
  <c r="V6" i="7"/>
  <c r="Z7" i="7"/>
  <c r="X6" i="7"/>
  <c r="Y6" i="7"/>
  <c r="Z6" i="7"/>
  <c r="V7" i="7"/>
  <c r="W7" i="7"/>
  <c r="X7" i="7"/>
  <c r="T7" i="7"/>
  <c r="T6" i="7"/>
  <c r="U7" i="7"/>
  <c r="F7" i="7"/>
  <c r="J5" i="5" s="1"/>
  <c r="P6" i="7"/>
  <c r="Q7" i="7"/>
  <c r="M7" i="7"/>
  <c r="I6" i="7"/>
  <c r="R7" i="7"/>
  <c r="E7" i="7"/>
  <c r="D5" i="5" s="1"/>
  <c r="O6" i="7"/>
  <c r="P7" i="7"/>
  <c r="M6" i="7"/>
  <c r="L7" i="7"/>
  <c r="H6" i="7"/>
  <c r="I4" i="5" s="1"/>
  <c r="J7" i="7"/>
  <c r="G6" i="7"/>
  <c r="L4" i="5" s="1"/>
  <c r="B7" i="7"/>
  <c r="B5" i="5" s="1"/>
  <c r="I7" i="7"/>
  <c r="F6" i="7"/>
  <c r="J4" i="5" s="1"/>
  <c r="N6" i="7"/>
  <c r="O7" i="7"/>
  <c r="L6" i="7"/>
  <c r="N7" i="7"/>
  <c r="J6" i="7"/>
  <c r="H7" i="7"/>
  <c r="I5" i="5" s="1"/>
  <c r="R6" i="7"/>
  <c r="E6" i="7"/>
  <c r="D4" i="5" s="1"/>
  <c r="B6" i="7"/>
  <c r="B4" i="5" s="1"/>
  <c r="G7" i="7"/>
  <c r="L5" i="5" s="1"/>
  <c r="Q6" i="7"/>
  <c r="K7" i="7" l="1"/>
  <c r="K5" i="5" s="1"/>
  <c r="C20" i="4"/>
  <c r="E19" i="5"/>
  <c r="M7" i="5"/>
  <c r="M9" i="5"/>
  <c r="M13" i="5"/>
  <c r="AB15" i="7"/>
  <c r="M6" i="5"/>
  <c r="AB8" i="7"/>
  <c r="M11" i="5"/>
  <c r="AB13" i="7"/>
  <c r="M14" i="5"/>
  <c r="AB16" i="7"/>
  <c r="M10" i="5"/>
  <c r="AB12" i="7"/>
  <c r="M12" i="5"/>
  <c r="AC14" i="7"/>
  <c r="O12" i="5" s="1"/>
  <c r="J10" i="5"/>
  <c r="AC12" i="7"/>
  <c r="O10" i="5" s="1"/>
  <c r="AD12" i="7"/>
  <c r="P10" i="5" s="1"/>
  <c r="AB10" i="7"/>
  <c r="AA8" i="7"/>
  <c r="N6" i="5" s="1"/>
  <c r="L9" i="5"/>
  <c r="AD11" i="7"/>
  <c r="P9" i="5" s="1"/>
  <c r="AA12" i="7"/>
  <c r="N10" i="5" s="1"/>
  <c r="AA7" i="7"/>
  <c r="N5" i="5" s="1"/>
  <c r="AD15" i="7"/>
  <c r="P13" i="5" s="1"/>
  <c r="AD16" i="7"/>
  <c r="P14" i="5" s="1"/>
  <c r="J11" i="5"/>
  <c r="AC13" i="7"/>
  <c r="O11" i="5" s="1"/>
  <c r="AA9" i="7"/>
  <c r="N7" i="5" s="1"/>
  <c r="AA14" i="7"/>
  <c r="N12" i="5" s="1"/>
  <c r="AC15" i="7"/>
  <c r="O13" i="5" s="1"/>
  <c r="S7" i="7"/>
  <c r="M5" i="5" s="1"/>
  <c r="W5" i="7"/>
  <c r="W3" i="7" s="1"/>
  <c r="AN9" i="7" s="1"/>
  <c r="D17" i="2" s="1"/>
  <c r="AD13" i="7"/>
  <c r="P11" i="5" s="1"/>
  <c r="AA11" i="7"/>
  <c r="N9" i="5" s="1"/>
  <c r="P5" i="7"/>
  <c r="P3" i="7" s="1"/>
  <c r="AM10" i="7" s="1"/>
  <c r="C18" i="2" s="1"/>
  <c r="J5" i="7"/>
  <c r="J3" i="7" s="1"/>
  <c r="AM13" i="7" s="1"/>
  <c r="C21" i="2" s="1"/>
  <c r="C15" i="4"/>
  <c r="AB7" i="7"/>
  <c r="AD7" i="7"/>
  <c r="P5" i="5" s="1"/>
  <c r="AC7" i="7"/>
  <c r="O5" i="5" s="1"/>
  <c r="Y5" i="7"/>
  <c r="Y3" i="7" s="1"/>
  <c r="AN11" i="7" s="1"/>
  <c r="D19" i="2" s="1"/>
  <c r="E5" i="7"/>
  <c r="D3" i="5" s="1"/>
  <c r="B5" i="7"/>
  <c r="B3" i="5" s="1"/>
  <c r="L5" i="7"/>
  <c r="L3" i="7" s="1"/>
  <c r="AM7" i="7" s="1"/>
  <c r="C15" i="2" s="1"/>
  <c r="X5" i="7"/>
  <c r="X3" i="7" s="1"/>
  <c r="AN10" i="7" s="1"/>
  <c r="D18" i="2" s="1"/>
  <c r="Q5" i="7"/>
  <c r="Q3" i="7" s="1"/>
  <c r="AM11" i="7" s="1"/>
  <c r="C19" i="2" s="1"/>
  <c r="H5" i="7"/>
  <c r="I3" i="5" s="1"/>
  <c r="O5" i="7"/>
  <c r="O3" i="7" s="1"/>
  <c r="AM9" i="7" s="1"/>
  <c r="C17" i="2" s="1"/>
  <c r="Z5" i="7"/>
  <c r="Z3" i="7" s="1"/>
  <c r="AN12" i="7" s="1"/>
  <c r="D20" i="2" s="1"/>
  <c r="R5" i="7"/>
  <c r="R3" i="7" s="1"/>
  <c r="AM12" i="7" s="1"/>
  <c r="C20" i="2" s="1"/>
  <c r="I5" i="7"/>
  <c r="I3" i="7" s="1"/>
  <c r="AM5" i="7" s="1"/>
  <c r="C13" i="2" s="1"/>
  <c r="V5" i="7"/>
  <c r="V3" i="7" s="1"/>
  <c r="AN8" i="7" s="1"/>
  <c r="D16" i="2" s="1"/>
  <c r="M5" i="7"/>
  <c r="M3" i="7" s="1"/>
  <c r="AM6" i="7" s="1"/>
  <c r="C14" i="2" s="1"/>
  <c r="N5" i="7"/>
  <c r="N3" i="7" s="1"/>
  <c r="AM8" i="7" s="1"/>
  <c r="C16" i="2" s="1"/>
  <c r="U5" i="7"/>
  <c r="U3" i="7" s="1"/>
  <c r="AN6" i="7" s="1"/>
  <c r="D14" i="2" s="1"/>
  <c r="G5" i="7"/>
  <c r="L3" i="5" s="1"/>
  <c r="F5" i="7"/>
  <c r="J3" i="5" s="1"/>
  <c r="C6" i="4"/>
  <c r="T3" i="7"/>
  <c r="AN7" i="7" s="1"/>
  <c r="D15" i="2" s="1"/>
  <c r="K6" i="7"/>
  <c r="K4" i="5" s="1"/>
  <c r="S6" i="7"/>
  <c r="M4" i="5" s="1"/>
  <c r="AA6" i="7"/>
  <c r="N4" i="5" s="1"/>
  <c r="AE5" i="7" a="1"/>
  <c r="C3" i="5"/>
  <c r="AC6" i="7"/>
  <c r="O4" i="5" s="1"/>
  <c r="AD6" i="7"/>
  <c r="P4" i="5" s="1"/>
  <c r="AG16" i="7" l="1"/>
  <c r="AH16" i="7" s="1"/>
  <c r="G14" i="5" s="1"/>
  <c r="AG20" i="7"/>
  <c r="AG17" i="7"/>
  <c r="AG19" i="7"/>
  <c r="AG18" i="7"/>
  <c r="E16" i="5"/>
  <c r="E18" i="5"/>
  <c r="E17" i="5"/>
  <c r="E15" i="5"/>
  <c r="AB11" i="7"/>
  <c r="AB14" i="7"/>
  <c r="E14" i="5"/>
  <c r="AB9" i="7"/>
  <c r="AC5" i="7"/>
  <c r="O3" i="5" s="1"/>
  <c r="AD5" i="7"/>
  <c r="P3" i="5" s="1"/>
  <c r="AG8" i="7"/>
  <c r="AG9" i="7"/>
  <c r="AG10" i="7"/>
  <c r="AG11" i="7"/>
  <c r="AG12" i="7"/>
  <c r="AG13" i="7"/>
  <c r="AG14" i="7"/>
  <c r="AG15" i="7"/>
  <c r="E12" i="5"/>
  <c r="E11" i="5"/>
  <c r="E10" i="5"/>
  <c r="E13" i="5"/>
  <c r="E9" i="5"/>
  <c r="E7" i="5"/>
  <c r="E8" i="5"/>
  <c r="E6" i="5"/>
  <c r="E4" i="5"/>
  <c r="AG7" i="7"/>
  <c r="S5" i="7"/>
  <c r="S3" i="7" s="1"/>
  <c r="K5" i="7"/>
  <c r="K3" i="7" s="1"/>
  <c r="C7" i="2" s="1"/>
  <c r="AA5" i="7"/>
  <c r="N3" i="5" s="1"/>
  <c r="E5" i="5"/>
  <c r="E3" i="7"/>
  <c r="H4" i="1" s="1"/>
  <c r="B3" i="7"/>
  <c r="F3" i="7"/>
  <c r="G3" i="7"/>
  <c r="H3" i="7"/>
  <c r="H8" i="1" s="1"/>
  <c r="C4" i="4"/>
  <c r="AE5" i="7"/>
  <c r="E3" i="5" s="1"/>
  <c r="AG6" i="7"/>
  <c r="AB6" i="7"/>
  <c r="F14" i="5" l="1"/>
  <c r="F16" i="5"/>
  <c r="AH18" i="7"/>
  <c r="G16" i="5" s="1"/>
  <c r="F17" i="5"/>
  <c r="AH19" i="7"/>
  <c r="G17" i="5" s="1"/>
  <c r="F15" i="5"/>
  <c r="AH17" i="7"/>
  <c r="G15" i="5" s="1"/>
  <c r="F18" i="5"/>
  <c r="AH20" i="7"/>
  <c r="G18" i="5" s="1"/>
  <c r="AI16" i="7"/>
  <c r="H14" i="5" s="1"/>
  <c r="K3" i="5"/>
  <c r="M3" i="5"/>
  <c r="F13" i="5"/>
  <c r="AH15" i="7"/>
  <c r="G13" i="5" s="1"/>
  <c r="F12" i="5"/>
  <c r="AH14" i="7"/>
  <c r="G12" i="5" s="1"/>
  <c r="F11" i="5"/>
  <c r="AH13" i="7"/>
  <c r="G11" i="5" s="1"/>
  <c r="F10" i="5"/>
  <c r="AH12" i="7"/>
  <c r="G10" i="5" s="1"/>
  <c r="F9" i="5"/>
  <c r="AH11" i="7"/>
  <c r="G9" i="5" s="1"/>
  <c r="F8" i="5"/>
  <c r="AH10" i="7"/>
  <c r="G8" i="5" s="1"/>
  <c r="F7" i="5"/>
  <c r="AH9" i="7"/>
  <c r="G7" i="5" s="1"/>
  <c r="F6" i="5"/>
  <c r="AH8" i="7"/>
  <c r="G6" i="5" s="1"/>
  <c r="AB5" i="7"/>
  <c r="AB3" i="7" s="1"/>
  <c r="AM21" i="7" s="1"/>
  <c r="C18" i="1" s="1"/>
  <c r="AA3" i="7"/>
  <c r="F5" i="5"/>
  <c r="AH7" i="7"/>
  <c r="G5" i="5" s="1"/>
  <c r="AM20" i="7"/>
  <c r="C17" i="1" s="1"/>
  <c r="AM17" i="7"/>
  <c r="C14" i="1" s="1"/>
  <c r="AM23" i="7"/>
  <c r="C20" i="1" s="1"/>
  <c r="AD3" i="7"/>
  <c r="C10" i="2" s="1"/>
  <c r="D15" i="3"/>
  <c r="AC3" i="7"/>
  <c r="C9" i="2" s="1"/>
  <c r="AM19" i="7"/>
  <c r="C16" i="1" s="1"/>
  <c r="AM18" i="7"/>
  <c r="C15" i="1" s="1"/>
  <c r="G24" i="1"/>
  <c r="C6" i="3" s="1"/>
  <c r="J24" i="1"/>
  <c r="F6" i="3" s="1"/>
  <c r="AH6" i="7"/>
  <c r="AI6" i="7" s="1"/>
  <c r="H4" i="5" s="1"/>
  <c r="F4" i="5"/>
  <c r="AM22" i="7"/>
  <c r="C19" i="1" s="1"/>
  <c r="AG5" i="7"/>
  <c r="AI15" i="7" l="1"/>
  <c r="H13" i="5" s="1"/>
  <c r="AI20" i="7"/>
  <c r="H18" i="5" s="1"/>
  <c r="AI19" i="7"/>
  <c r="H17" i="5" s="1"/>
  <c r="AI18" i="7"/>
  <c r="H16" i="5" s="1"/>
  <c r="AI17" i="7"/>
  <c r="H15" i="5" s="1"/>
  <c r="AI13" i="7"/>
  <c r="H11" i="5" s="1"/>
  <c r="AI11" i="7"/>
  <c r="H9" i="5" s="1"/>
  <c r="AI14" i="7"/>
  <c r="H12" i="5" s="1"/>
  <c r="AI9" i="7"/>
  <c r="H7" i="5" s="1"/>
  <c r="AI10" i="7"/>
  <c r="H8" i="5" s="1"/>
  <c r="AI8" i="7"/>
  <c r="H6" i="5" s="1"/>
  <c r="AI12" i="7"/>
  <c r="H10" i="5" s="1"/>
  <c r="AI7" i="7"/>
  <c r="H5" i="5" s="1"/>
  <c r="G4" i="5"/>
  <c r="AG3" i="7"/>
  <c r="I4" i="1" s="1"/>
  <c r="F3" i="5"/>
  <c r="AH5" i="7"/>
  <c r="AC105" i="7"/>
  <c r="AC106" i="7"/>
  <c r="AC107" i="7"/>
  <c r="AC108" i="7"/>
  <c r="AC109" i="7"/>
  <c r="AC110" i="7"/>
  <c r="C10" i="1"/>
  <c r="AI5" i="7" l="1"/>
  <c r="AH3" i="7"/>
  <c r="I6" i="1" s="1"/>
  <c r="G3" i="5"/>
  <c r="D617" i="9"/>
  <c r="D616" i="9"/>
  <c r="D615" i="9"/>
  <c r="D613" i="9"/>
  <c r="D608" i="9"/>
  <c r="C608" i="9"/>
  <c r="E608" i="9" s="1"/>
  <c r="E151" i="4" s="1"/>
  <c r="B608" i="9"/>
  <c r="B151" i="4" s="1"/>
  <c r="D607" i="9"/>
  <c r="C607" i="9"/>
  <c r="E607" i="9" s="1"/>
  <c r="F607" i="9" s="1"/>
  <c r="F150" i="4" s="1"/>
  <c r="D606" i="9"/>
  <c r="C606" i="9"/>
  <c r="E606" i="9" s="1"/>
  <c r="D605" i="9"/>
  <c r="C605" i="9"/>
  <c r="E605" i="9" s="1"/>
  <c r="F605" i="9" s="1"/>
  <c r="F148" i="4" s="1"/>
  <c r="D604" i="9"/>
  <c r="C604" i="9"/>
  <c r="E604" i="9" s="1"/>
  <c r="E147" i="4" s="1"/>
  <c r="D603" i="9"/>
  <c r="C603" i="9"/>
  <c r="E603" i="9" s="1"/>
  <c r="E146" i="4" s="1"/>
  <c r="B603" i="9"/>
  <c r="B146" i="4" s="1"/>
  <c r="D602" i="9"/>
  <c r="C602" i="9"/>
  <c r="E602" i="9" s="1"/>
  <c r="E145" i="4" s="1"/>
  <c r="B602" i="9"/>
  <c r="B145" i="4" s="1"/>
  <c r="D601" i="9"/>
  <c r="C601" i="9"/>
  <c r="E601" i="9" s="1"/>
  <c r="E144" i="4" s="1"/>
  <c r="D600" i="9"/>
  <c r="C600" i="9"/>
  <c r="C143" i="4" s="1"/>
  <c r="D599" i="9"/>
  <c r="D142" i="4" s="1"/>
  <c r="C599" i="9"/>
  <c r="E599" i="9" s="1"/>
  <c r="E142" i="4" s="1"/>
  <c r="D598" i="9"/>
  <c r="C598" i="9"/>
  <c r="E598" i="9" s="1"/>
  <c r="E141" i="4" s="1"/>
  <c r="D597" i="9"/>
  <c r="C597" i="9"/>
  <c r="C140" i="4" s="1"/>
  <c r="D596" i="9"/>
  <c r="D139" i="4" s="1"/>
  <c r="C596" i="9"/>
  <c r="C139" i="4" s="1"/>
  <c r="D595" i="9"/>
  <c r="C595" i="9"/>
  <c r="E595" i="9" s="1"/>
  <c r="E138" i="4" s="1"/>
  <c r="D594" i="9"/>
  <c r="C594" i="9"/>
  <c r="E594" i="9" s="1"/>
  <c r="E137" i="4" s="1"/>
  <c r="B594" i="9"/>
  <c r="B137" i="4" s="1"/>
  <c r="D593" i="9"/>
  <c r="C593" i="9"/>
  <c r="D592" i="9"/>
  <c r="C592" i="9"/>
  <c r="C135" i="4" s="1"/>
  <c r="D591" i="9"/>
  <c r="C591" i="9"/>
  <c r="E591" i="9" s="1"/>
  <c r="E134" i="4" s="1"/>
  <c r="D590" i="9"/>
  <c r="D133" i="4" s="1"/>
  <c r="C590" i="9"/>
  <c r="E590" i="9" s="1"/>
  <c r="E133" i="4" s="1"/>
  <c r="D589" i="9"/>
  <c r="D132" i="4" s="1"/>
  <c r="C589" i="9"/>
  <c r="E589" i="9" s="1"/>
  <c r="E132" i="4" s="1"/>
  <c r="I589" i="9"/>
  <c r="I590" i="9" s="1"/>
  <c r="I591" i="9" s="1"/>
  <c r="I592" i="9" s="1"/>
  <c r="I593" i="9" s="1"/>
  <c r="I594" i="9" s="1"/>
  <c r="I595" i="9" s="1"/>
  <c r="I596" i="9" s="1"/>
  <c r="I597" i="9" s="1"/>
  <c r="I598" i="9" s="1"/>
  <c r="I599" i="9" s="1"/>
  <c r="I600" i="9" s="1"/>
  <c r="I601" i="9" s="1"/>
  <c r="I602" i="9" s="1"/>
  <c r="I603" i="9" s="1"/>
  <c r="I604" i="9" s="1"/>
  <c r="I605" i="9" s="1"/>
  <c r="I606" i="9" s="1"/>
  <c r="I607" i="9" s="1"/>
  <c r="I608" i="9" s="1"/>
  <c r="D363" i="9"/>
  <c r="D361" i="9"/>
  <c r="B361" i="9"/>
  <c r="D617" i="8"/>
  <c r="D616" i="8"/>
  <c r="G615" i="8"/>
  <c r="D615" i="8"/>
  <c r="G614" i="8"/>
  <c r="G613" i="8"/>
  <c r="D613" i="8"/>
  <c r="D608" i="8"/>
  <c r="C608" i="8"/>
  <c r="D607" i="8"/>
  <c r="C607" i="8"/>
  <c r="D606" i="8"/>
  <c r="D125" i="4" s="1"/>
  <c r="C606" i="8"/>
  <c r="E606" i="8" s="1"/>
  <c r="E125" i="4" s="1"/>
  <c r="D605" i="8"/>
  <c r="D124" i="4" s="1"/>
  <c r="C605" i="8"/>
  <c r="D604" i="8"/>
  <c r="C604" i="8"/>
  <c r="D603" i="8"/>
  <c r="C603" i="8"/>
  <c r="C122" i="4" s="1"/>
  <c r="D602" i="8"/>
  <c r="D121" i="4" s="1"/>
  <c r="C602" i="8"/>
  <c r="C121" i="4" s="1"/>
  <c r="D601" i="8"/>
  <c r="D120" i="4" s="1"/>
  <c r="C601" i="8"/>
  <c r="D600" i="8"/>
  <c r="C600" i="8"/>
  <c r="C119" i="4" s="1"/>
  <c r="D599" i="8"/>
  <c r="D118" i="4" s="1"/>
  <c r="C599" i="8"/>
  <c r="E599" i="8" s="1"/>
  <c r="E118" i="4" s="1"/>
  <c r="D598" i="8"/>
  <c r="C598" i="8"/>
  <c r="E598" i="8" s="1"/>
  <c r="E117" i="4" s="1"/>
  <c r="D597" i="8"/>
  <c r="D116" i="4" s="1"/>
  <c r="C597" i="8"/>
  <c r="E597" i="8" s="1"/>
  <c r="B597" i="8"/>
  <c r="D596" i="8"/>
  <c r="C596" i="8"/>
  <c r="D595" i="8"/>
  <c r="C595" i="8"/>
  <c r="D594" i="8"/>
  <c r="C594" i="8"/>
  <c r="E594" i="8" s="1"/>
  <c r="E113" i="4" s="1"/>
  <c r="D593" i="8"/>
  <c r="C593" i="8"/>
  <c r="E593" i="8" s="1"/>
  <c r="E112" i="4" s="1"/>
  <c r="D592" i="8"/>
  <c r="D111" i="4" s="1"/>
  <c r="C592" i="8"/>
  <c r="C111" i="4" s="1"/>
  <c r="D591" i="8"/>
  <c r="C591" i="8"/>
  <c r="E591" i="8" s="1"/>
  <c r="D590" i="8"/>
  <c r="D109" i="4" s="1"/>
  <c r="C590" i="8"/>
  <c r="E590" i="8" s="1"/>
  <c r="E109" i="4" s="1"/>
  <c r="D589" i="8"/>
  <c r="D108" i="4" s="1"/>
  <c r="C589" i="8"/>
  <c r="C108" i="4" s="1"/>
  <c r="I587" i="8"/>
  <c r="I589" i="8" s="1"/>
  <c r="I590" i="8" s="1"/>
  <c r="I591" i="8" s="1"/>
  <c r="I592" i="8" s="1"/>
  <c r="I593" i="8" s="1"/>
  <c r="I594" i="8" s="1"/>
  <c r="I595" i="8" s="1"/>
  <c r="I596" i="8" s="1"/>
  <c r="I597" i="8" s="1"/>
  <c r="I598" i="8" s="1"/>
  <c r="I599" i="8" s="1"/>
  <c r="I600" i="8" s="1"/>
  <c r="I601" i="8" s="1"/>
  <c r="I602" i="8" s="1"/>
  <c r="I603" i="8" s="1"/>
  <c r="I604" i="8" s="1"/>
  <c r="I605" i="8" s="1"/>
  <c r="I606" i="8" s="1"/>
  <c r="I607" i="8" s="1"/>
  <c r="I608" i="8" s="1"/>
  <c r="D363" i="8"/>
  <c r="D361" i="8"/>
  <c r="B361" i="8"/>
  <c r="V1290" i="7"/>
  <c r="D1290" i="7"/>
  <c r="E102" i="5" s="1"/>
  <c r="D103" i="4" s="1"/>
  <c r="C1290" i="7"/>
  <c r="W1290" i="7" s="1"/>
  <c r="D1289" i="7"/>
  <c r="C1289" i="7"/>
  <c r="Z1289" i="7" s="1"/>
  <c r="D1288" i="7"/>
  <c r="E100" i="5" s="1"/>
  <c r="D101" i="4" s="1"/>
  <c r="C1288" i="7"/>
  <c r="AK1288" i="7" s="1"/>
  <c r="D1287" i="7"/>
  <c r="E99" i="5" s="1"/>
  <c r="D100" i="4" s="1"/>
  <c r="C1287" i="7"/>
  <c r="AC1287" i="7" s="1"/>
  <c r="D1286" i="7"/>
  <c r="E98" i="5" s="1"/>
  <c r="D99" i="4" s="1"/>
  <c r="C1286" i="7"/>
  <c r="L1286" i="7" s="1"/>
  <c r="D1285" i="7"/>
  <c r="E97" i="5" s="1"/>
  <c r="D98" i="4" s="1"/>
  <c r="C1285" i="7"/>
  <c r="V1285" i="7" s="1"/>
  <c r="D1284" i="7"/>
  <c r="C1284" i="7"/>
  <c r="C96" i="5" s="1"/>
  <c r="C97" i="4" s="1"/>
  <c r="D1283" i="7"/>
  <c r="C1283" i="7"/>
  <c r="AM1283" i="7" s="1"/>
  <c r="N95" i="5" s="1"/>
  <c r="D1282" i="7"/>
  <c r="E94" i="5" s="1"/>
  <c r="D95" i="4" s="1"/>
  <c r="C1282" i="7"/>
  <c r="C94" i="5" s="1"/>
  <c r="C95" i="4" s="1"/>
  <c r="D1281" i="7"/>
  <c r="E93" i="5" s="1"/>
  <c r="D94" i="4" s="1"/>
  <c r="C1281" i="7"/>
  <c r="AL1281" i="7" s="1"/>
  <c r="M93" i="5" s="1"/>
  <c r="D1280" i="7"/>
  <c r="C1280" i="7"/>
  <c r="AB1280" i="7" s="1"/>
  <c r="D1279" i="7"/>
  <c r="E91" i="5" s="1"/>
  <c r="D92" i="4" s="1"/>
  <c r="C1279" i="7"/>
  <c r="C91" i="5" s="1"/>
  <c r="C92" i="4" s="1"/>
  <c r="D1278" i="7"/>
  <c r="E90" i="5" s="1"/>
  <c r="D91" i="4" s="1"/>
  <c r="C1278" i="7"/>
  <c r="P1278" i="7" s="1"/>
  <c r="D1277" i="7"/>
  <c r="E89" i="5" s="1"/>
  <c r="D90" i="4" s="1"/>
  <c r="C1277" i="7"/>
  <c r="O1277" i="7" s="1"/>
  <c r="D1276" i="7"/>
  <c r="C1276" i="7"/>
  <c r="D1275" i="7"/>
  <c r="E87" i="5" s="1"/>
  <c r="D88" i="4" s="1"/>
  <c r="C1275" i="7"/>
  <c r="N1275" i="7" s="1"/>
  <c r="D1274" i="7"/>
  <c r="E86" i="5" s="1"/>
  <c r="D87" i="4" s="1"/>
  <c r="C1274" i="7"/>
  <c r="D1273" i="7"/>
  <c r="C1273" i="7"/>
  <c r="AK1273" i="7" s="1"/>
  <c r="D1272" i="7"/>
  <c r="C1272" i="7"/>
  <c r="X1272" i="7" s="1"/>
  <c r="D1271" i="7"/>
  <c r="E83" i="5" s="1"/>
  <c r="D84" i="4" s="1"/>
  <c r="C1271" i="7"/>
  <c r="AL1271" i="7" s="1"/>
  <c r="M83" i="5" s="1"/>
  <c r="D1270" i="7"/>
  <c r="E82" i="5" s="1"/>
  <c r="D83" i="4" s="1"/>
  <c r="C1270" i="7"/>
  <c r="R1270" i="7" s="1"/>
  <c r="D1269" i="7"/>
  <c r="C1269" i="7"/>
  <c r="B1269" i="7" s="1"/>
  <c r="B81" i="5" s="1"/>
  <c r="B82" i="4" s="1"/>
  <c r="D1268" i="7"/>
  <c r="E80" i="5" s="1"/>
  <c r="D81" i="4" s="1"/>
  <c r="C1268" i="7"/>
  <c r="AC1268" i="7" s="1"/>
  <c r="D1267" i="7"/>
  <c r="E79" i="5" s="1"/>
  <c r="D80" i="4" s="1"/>
  <c r="C1267" i="7"/>
  <c r="Q1267" i="7" s="1"/>
  <c r="D1266" i="7"/>
  <c r="E78" i="5" s="1"/>
  <c r="D79" i="4" s="1"/>
  <c r="C1266" i="7"/>
  <c r="AM1266" i="7" s="1"/>
  <c r="N78" i="5" s="1"/>
  <c r="D1265" i="7"/>
  <c r="C1265" i="7"/>
  <c r="X1265" i="7" s="1"/>
  <c r="D1264" i="7"/>
  <c r="C1264" i="7"/>
  <c r="C76" i="5" s="1"/>
  <c r="C77" i="4" s="1"/>
  <c r="D1263" i="7"/>
  <c r="E75" i="5" s="1"/>
  <c r="D76" i="4" s="1"/>
  <c r="C1263" i="7"/>
  <c r="AL1263" i="7" s="1"/>
  <c r="M75" i="5" s="1"/>
  <c r="D1262" i="7"/>
  <c r="E74" i="5" s="1"/>
  <c r="D75" i="4" s="1"/>
  <c r="C1262" i="7"/>
  <c r="E1262" i="7" s="1"/>
  <c r="D74" i="5" s="1"/>
  <c r="E75" i="4" s="1"/>
  <c r="D1261" i="7"/>
  <c r="C1261" i="7"/>
  <c r="W1261" i="7" s="1"/>
  <c r="D1260" i="7"/>
  <c r="C1260" i="7"/>
  <c r="AL1260" i="7" s="1"/>
  <c r="M72" i="5" s="1"/>
  <c r="D1259" i="7"/>
  <c r="E71" i="5" s="1"/>
  <c r="D72" i="4" s="1"/>
  <c r="C1259" i="7"/>
  <c r="U1259" i="7" s="1"/>
  <c r="D1258" i="7"/>
  <c r="E70" i="5" s="1"/>
  <c r="D71" i="4" s="1"/>
  <c r="C1258" i="7"/>
  <c r="Y1258" i="7" s="1"/>
  <c r="D1257" i="7"/>
  <c r="E69" i="5" s="1"/>
  <c r="D70" i="4" s="1"/>
  <c r="C1257" i="7"/>
  <c r="Q1257" i="7" s="1"/>
  <c r="D1256" i="7"/>
  <c r="E68" i="5" s="1"/>
  <c r="D69" i="4" s="1"/>
  <c r="C1256" i="7"/>
  <c r="D1255" i="7"/>
  <c r="E67" i="5" s="1"/>
  <c r="D68" i="4" s="1"/>
  <c r="C1255" i="7"/>
  <c r="R1255" i="7" s="1"/>
  <c r="D1254" i="7"/>
  <c r="E66" i="5" s="1"/>
  <c r="D67" i="4" s="1"/>
  <c r="C1254" i="7"/>
  <c r="T1254" i="7" s="1"/>
  <c r="D1253" i="7"/>
  <c r="C1253" i="7"/>
  <c r="AM1253" i="7" s="1"/>
  <c r="N65" i="5" s="1"/>
  <c r="D1252" i="7"/>
  <c r="C1252" i="7"/>
  <c r="D1251" i="7"/>
  <c r="E63" i="5" s="1"/>
  <c r="D64" i="4" s="1"/>
  <c r="C1251" i="7"/>
  <c r="AC1251" i="7" s="1"/>
  <c r="D1250" i="7"/>
  <c r="E62" i="5" s="1"/>
  <c r="D63" i="4" s="1"/>
  <c r="C1250" i="7"/>
  <c r="Z1250" i="7" s="1"/>
  <c r="D1249" i="7"/>
  <c r="C1249" i="7"/>
  <c r="P1249" i="7" s="1"/>
  <c r="D1248" i="7"/>
  <c r="C1248" i="7"/>
  <c r="Q1248" i="7" s="1"/>
  <c r="D1247" i="7"/>
  <c r="E59" i="5" s="1"/>
  <c r="D60" i="4" s="1"/>
  <c r="C1247" i="7"/>
  <c r="Q1247" i="7" s="1"/>
  <c r="D1246" i="7"/>
  <c r="E58" i="5" s="1"/>
  <c r="D59" i="4" s="1"/>
  <c r="C1246" i="7"/>
  <c r="C58" i="5" s="1"/>
  <c r="C59" i="4" s="1"/>
  <c r="D1245" i="7"/>
  <c r="E57" i="5" s="1"/>
  <c r="D58" i="4" s="1"/>
  <c r="C1245" i="7"/>
  <c r="U1245" i="7" s="1"/>
  <c r="D1244" i="7"/>
  <c r="E56" i="5" s="1"/>
  <c r="D57" i="4" s="1"/>
  <c r="C1244" i="7"/>
  <c r="W1244" i="7" s="1"/>
  <c r="D1243" i="7"/>
  <c r="E55" i="5" s="1"/>
  <c r="D56" i="4" s="1"/>
  <c r="C1243" i="7"/>
  <c r="AK1243" i="7" s="1"/>
  <c r="D1242" i="7"/>
  <c r="E54" i="5" s="1"/>
  <c r="D55" i="4" s="1"/>
  <c r="C1242" i="7"/>
  <c r="Y1242" i="7" s="1"/>
  <c r="D1241" i="7"/>
  <c r="E53" i="5" s="1"/>
  <c r="D54" i="4" s="1"/>
  <c r="C1241" i="7"/>
  <c r="C53" i="5" s="1"/>
  <c r="C54" i="4" s="1"/>
  <c r="D1240" i="7"/>
  <c r="C1240" i="7"/>
  <c r="AK1240" i="7" s="1"/>
  <c r="D1239" i="7"/>
  <c r="E51" i="5" s="1"/>
  <c r="D52" i="4" s="1"/>
  <c r="C1239" i="7"/>
  <c r="N1239" i="7" s="1"/>
  <c r="D1238" i="7"/>
  <c r="E50" i="5" s="1"/>
  <c r="D51" i="4" s="1"/>
  <c r="C1238" i="7"/>
  <c r="D1237" i="7"/>
  <c r="E49" i="5" s="1"/>
  <c r="D50" i="4" s="1"/>
  <c r="C1237" i="7"/>
  <c r="C49" i="5" s="1"/>
  <c r="C50" i="4" s="1"/>
  <c r="D1236" i="7"/>
  <c r="C1236" i="7"/>
  <c r="T1236" i="7" s="1"/>
  <c r="D1235" i="7"/>
  <c r="C1235" i="7"/>
  <c r="Z1235" i="7" s="1"/>
  <c r="D1234" i="7"/>
  <c r="C1234" i="7"/>
  <c r="AL1234" i="7" s="1"/>
  <c r="M46" i="5" s="1"/>
  <c r="D1233" i="7"/>
  <c r="E45" i="5" s="1"/>
  <c r="D46" i="4" s="1"/>
  <c r="C1233" i="7"/>
  <c r="Y1233" i="7" s="1"/>
  <c r="D1232" i="7"/>
  <c r="E44" i="5" s="1"/>
  <c r="D45" i="4" s="1"/>
  <c r="C1232" i="7"/>
  <c r="D1231" i="7"/>
  <c r="E43" i="5" s="1"/>
  <c r="D44" i="4" s="1"/>
  <c r="C1231" i="7"/>
  <c r="Y1231" i="7" s="1"/>
  <c r="D1230" i="7"/>
  <c r="E42" i="5" s="1"/>
  <c r="D43" i="4" s="1"/>
  <c r="C1230" i="7"/>
  <c r="D1229" i="7"/>
  <c r="C1229" i="7"/>
  <c r="AC1229" i="7" s="1"/>
  <c r="D1228" i="7"/>
  <c r="E40" i="5" s="1"/>
  <c r="D41" i="4" s="1"/>
  <c r="C1228" i="7"/>
  <c r="T1228" i="7" s="1"/>
  <c r="D1227" i="7"/>
  <c r="E39" i="5" s="1"/>
  <c r="D40" i="4" s="1"/>
  <c r="C1227" i="7"/>
  <c r="C39" i="5" s="1"/>
  <c r="C40" i="4" s="1"/>
  <c r="D1226" i="7"/>
  <c r="E38" i="5" s="1"/>
  <c r="D39" i="4" s="1"/>
  <c r="C1226" i="7"/>
  <c r="D1225" i="7"/>
  <c r="C1225" i="7"/>
  <c r="D1224" i="7"/>
  <c r="C1224" i="7"/>
  <c r="N1224" i="7" s="1"/>
  <c r="D1223" i="7"/>
  <c r="E35" i="5" s="1"/>
  <c r="D36" i="4" s="1"/>
  <c r="C1223" i="7"/>
  <c r="AL1223" i="7" s="1"/>
  <c r="M35" i="5" s="1"/>
  <c r="D1222" i="7"/>
  <c r="E34" i="5" s="1"/>
  <c r="D35" i="4" s="1"/>
  <c r="C1222" i="7"/>
  <c r="B1222" i="7" s="1"/>
  <c r="B34" i="5" s="1"/>
  <c r="B35" i="4" s="1"/>
  <c r="D1221" i="7"/>
  <c r="E33" i="5" s="1"/>
  <c r="D34" i="4" s="1"/>
  <c r="C1221" i="7"/>
  <c r="R1221" i="7" s="1"/>
  <c r="D1220" i="7"/>
  <c r="D33" i="4" s="1"/>
  <c r="C1220" i="7"/>
  <c r="H1220" i="7" s="1"/>
  <c r="D1219" i="7"/>
  <c r="D32" i="4" s="1"/>
  <c r="C1219" i="7"/>
  <c r="AL1219" i="7" s="1"/>
  <c r="D1218" i="7"/>
  <c r="D31" i="4" s="1"/>
  <c r="C1218" i="7"/>
  <c r="D1217" i="7"/>
  <c r="C1217" i="7"/>
  <c r="W1217" i="7" s="1"/>
  <c r="D1216" i="7"/>
  <c r="C1216" i="7"/>
  <c r="D1215" i="7"/>
  <c r="D28" i="4" s="1"/>
  <c r="C1215" i="7"/>
  <c r="Z1215" i="7" s="1"/>
  <c r="D1214" i="7"/>
  <c r="D27" i="4" s="1"/>
  <c r="C1214" i="7"/>
  <c r="P1214" i="7" s="1"/>
  <c r="D1213" i="7"/>
  <c r="C1213" i="7"/>
  <c r="D1212" i="7"/>
  <c r="D25" i="4" s="1"/>
  <c r="C1212" i="7"/>
  <c r="AK1212" i="7" s="1"/>
  <c r="D1211" i="7"/>
  <c r="D24" i="4" s="1"/>
  <c r="C1211" i="7"/>
  <c r="R1211" i="7" s="1"/>
  <c r="D1210" i="7"/>
  <c r="C1210" i="7"/>
  <c r="D1209" i="7"/>
  <c r="D22" i="4" s="1"/>
  <c r="C1209" i="7"/>
  <c r="L1209" i="7" s="1"/>
  <c r="D1208" i="7"/>
  <c r="C1208" i="7"/>
  <c r="R1208" i="7" s="1"/>
  <c r="D1207" i="7"/>
  <c r="D20" i="4" s="1"/>
  <c r="C1207" i="7"/>
  <c r="AM1207" i="7" s="1"/>
  <c r="D1206" i="7"/>
  <c r="D19" i="4" s="1"/>
  <c r="C1206" i="7"/>
  <c r="D1205" i="7"/>
  <c r="D18" i="4" s="1"/>
  <c r="C1205" i="7"/>
  <c r="Y1205" i="7" s="1"/>
  <c r="D1204" i="7"/>
  <c r="D17" i="4" s="1"/>
  <c r="C1204" i="7"/>
  <c r="R1204" i="7" s="1"/>
  <c r="D1203" i="7"/>
  <c r="D16" i="4" s="1"/>
  <c r="C1203" i="7"/>
  <c r="P1203" i="7" s="1"/>
  <c r="D1202" i="7"/>
  <c r="C1202" i="7"/>
  <c r="J1202" i="7" s="1"/>
  <c r="D1201" i="7"/>
  <c r="D14" i="4" s="1"/>
  <c r="C1201" i="7"/>
  <c r="T1201" i="7" s="1"/>
  <c r="D1200" i="7"/>
  <c r="C1200" i="7"/>
  <c r="D1199" i="7"/>
  <c r="D12" i="4" s="1"/>
  <c r="C1199" i="7"/>
  <c r="D1198" i="7"/>
  <c r="D11" i="4" s="1"/>
  <c r="C1198" i="7"/>
  <c r="Y1198" i="7" s="1"/>
  <c r="D1197" i="7"/>
  <c r="D10" i="4" s="1"/>
  <c r="C1197" i="7"/>
  <c r="N1197" i="7" s="1"/>
  <c r="D1196" i="7"/>
  <c r="D9" i="4" s="1"/>
  <c r="C1196" i="7"/>
  <c r="G1196" i="7" s="1"/>
  <c r="D1195" i="7"/>
  <c r="D8" i="4" s="1"/>
  <c r="C1195" i="7"/>
  <c r="W1195" i="7" s="1"/>
  <c r="D1194" i="7"/>
  <c r="D7" i="4" s="1"/>
  <c r="C1194" i="7"/>
  <c r="D1193" i="7"/>
  <c r="D6" i="4" s="1"/>
  <c r="C1193" i="7"/>
  <c r="O1193" i="7" s="1"/>
  <c r="D1192" i="7"/>
  <c r="D5" i="4" s="1"/>
  <c r="C1192" i="7"/>
  <c r="Q1192" i="7" s="1"/>
  <c r="D1191" i="7"/>
  <c r="D4" i="4" s="1"/>
  <c r="C1191" i="7"/>
  <c r="V1191" i="7" s="1"/>
  <c r="AB1190" i="7"/>
  <c r="X1190" i="7"/>
  <c r="W1190" i="7"/>
  <c r="V1190" i="7"/>
  <c r="U1190" i="7"/>
  <c r="AH1189" i="7"/>
  <c r="AH1191" i="7" s="1"/>
  <c r="AH1192" i="7" s="1"/>
  <c r="AH1193" i="7" s="1"/>
  <c r="AH1194" i="7" s="1"/>
  <c r="AH1195" i="7" s="1"/>
  <c r="AH1196" i="7" s="1"/>
  <c r="AH1197" i="7" s="1"/>
  <c r="AH1198" i="7" s="1"/>
  <c r="AH1199" i="7" s="1"/>
  <c r="AH1200" i="7" s="1"/>
  <c r="AH1201" i="7" s="1"/>
  <c r="AH1202" i="7" s="1"/>
  <c r="AH1203" i="7" s="1"/>
  <c r="AH1204" i="7" s="1"/>
  <c r="AH1205" i="7" s="1"/>
  <c r="AH1206" i="7" s="1"/>
  <c r="AH1207" i="7" s="1"/>
  <c r="AH1208" i="7" s="1"/>
  <c r="AH1209" i="7" s="1"/>
  <c r="AH1210" i="7" s="1"/>
  <c r="AH1211" i="7" s="1"/>
  <c r="AH1212" i="7" s="1"/>
  <c r="AH1213" i="7" s="1"/>
  <c r="AH1214" i="7" s="1"/>
  <c r="AH1215" i="7" s="1"/>
  <c r="AH1216" i="7" s="1"/>
  <c r="AH1217" i="7" s="1"/>
  <c r="AH1218" i="7" s="1"/>
  <c r="AH1219" i="7" s="1"/>
  <c r="AH1220" i="7" s="1"/>
  <c r="AH1221" i="7" s="1"/>
  <c r="AH1222" i="7" s="1"/>
  <c r="AH1223" i="7" s="1"/>
  <c r="AH1224" i="7" s="1"/>
  <c r="AH1225" i="7" s="1"/>
  <c r="AH1226" i="7" s="1"/>
  <c r="AH1227" i="7" s="1"/>
  <c r="AH1228" i="7" s="1"/>
  <c r="AH1229" i="7" s="1"/>
  <c r="AH1230" i="7" s="1"/>
  <c r="AH1231" i="7" s="1"/>
  <c r="AH1232" i="7" s="1"/>
  <c r="AH1233" i="7" s="1"/>
  <c r="AH1234" i="7" s="1"/>
  <c r="AH1235" i="7" s="1"/>
  <c r="AH1236" i="7" s="1"/>
  <c r="AH1237" i="7" s="1"/>
  <c r="AH1238" i="7" s="1"/>
  <c r="AH1239" i="7" s="1"/>
  <c r="AH1240" i="7" s="1"/>
  <c r="AH1241" i="7" s="1"/>
  <c r="AH1242" i="7" s="1"/>
  <c r="AH1243" i="7" s="1"/>
  <c r="AH1244" i="7" s="1"/>
  <c r="Z962" i="7"/>
  <c r="Y962" i="7"/>
  <c r="X962" i="7"/>
  <c r="W962" i="7"/>
  <c r="V962" i="7"/>
  <c r="U962" i="7"/>
  <c r="T962" i="7"/>
  <c r="R962" i="7"/>
  <c r="Q962" i="7"/>
  <c r="P962" i="7"/>
  <c r="O962" i="7"/>
  <c r="N962" i="7"/>
  <c r="M962" i="7"/>
  <c r="L962" i="7"/>
  <c r="J962" i="7"/>
  <c r="I962" i="7"/>
  <c r="H962" i="7"/>
  <c r="G962" i="7"/>
  <c r="C6" i="2" s="1"/>
  <c r="F962" i="7"/>
  <c r="C4" i="2" s="1"/>
  <c r="E962" i="7"/>
  <c r="C5" i="2" s="1"/>
  <c r="B962" i="7"/>
  <c r="E964" i="7" s="1"/>
  <c r="AM961" i="7"/>
  <c r="AL961" i="7"/>
  <c r="AK961" i="7"/>
  <c r="AD961" i="7"/>
  <c r="AC961" i="7"/>
  <c r="AB961" i="7"/>
  <c r="AM960" i="7"/>
  <c r="AL960" i="7"/>
  <c r="AK960" i="7"/>
  <c r="AD960" i="7"/>
  <c r="AC960" i="7"/>
  <c r="AB960" i="7"/>
  <c r="AM959" i="7"/>
  <c r="AL959" i="7"/>
  <c r="AK959" i="7"/>
  <c r="AD959" i="7"/>
  <c r="AC959" i="7"/>
  <c r="AB959" i="7"/>
  <c r="AM958" i="7"/>
  <c r="AL958" i="7"/>
  <c r="AK958" i="7"/>
  <c r="AD958" i="7"/>
  <c r="AC958" i="7"/>
  <c r="AB958" i="7"/>
  <c r="AM957" i="7"/>
  <c r="AL957" i="7"/>
  <c r="AK957" i="7"/>
  <c r="AD957" i="7"/>
  <c r="AC957" i="7"/>
  <c r="AB957" i="7"/>
  <c r="AM956" i="7"/>
  <c r="AL956" i="7"/>
  <c r="AK956" i="7"/>
  <c r="AD956" i="7"/>
  <c r="AC956" i="7"/>
  <c r="AB956" i="7"/>
  <c r="AM955" i="7"/>
  <c r="AL955" i="7"/>
  <c r="AK955" i="7"/>
  <c r="AD955" i="7"/>
  <c r="AC955" i="7"/>
  <c r="AB955" i="7"/>
  <c r="AM954" i="7"/>
  <c r="AL954" i="7"/>
  <c r="AK954" i="7"/>
  <c r="AD954" i="7"/>
  <c r="AC954" i="7"/>
  <c r="AB954" i="7"/>
  <c r="AM953" i="7"/>
  <c r="AL953" i="7"/>
  <c r="AK953" i="7"/>
  <c r="AD953" i="7"/>
  <c r="AC953" i="7"/>
  <c r="AB953" i="7"/>
  <c r="AM952" i="7"/>
  <c r="AL952" i="7"/>
  <c r="AK952" i="7"/>
  <c r="AD952" i="7"/>
  <c r="AC952" i="7"/>
  <c r="AB952" i="7"/>
  <c r="AM951" i="7"/>
  <c r="AL951" i="7"/>
  <c r="AK951" i="7"/>
  <c r="AD951" i="7"/>
  <c r="AC951" i="7"/>
  <c r="AB951" i="7"/>
  <c r="AM950" i="7"/>
  <c r="AL950" i="7"/>
  <c r="AK950" i="7"/>
  <c r="AD950" i="7"/>
  <c r="AC950" i="7"/>
  <c r="AB950" i="7"/>
  <c r="AM949" i="7"/>
  <c r="AL949" i="7"/>
  <c r="AK949" i="7"/>
  <c r="AD949" i="7"/>
  <c r="AC949" i="7"/>
  <c r="AB949" i="7"/>
  <c r="AM948" i="7"/>
  <c r="AL948" i="7"/>
  <c r="AK948" i="7"/>
  <c r="AD948" i="7"/>
  <c r="AC948" i="7"/>
  <c r="AB948" i="7"/>
  <c r="AM947" i="7"/>
  <c r="AL947" i="7"/>
  <c r="AK947" i="7"/>
  <c r="AD947" i="7"/>
  <c r="AC947" i="7"/>
  <c r="AB947" i="7"/>
  <c r="AM946" i="7"/>
  <c r="AL946" i="7"/>
  <c r="AK946" i="7"/>
  <c r="AD946" i="7"/>
  <c r="AC946" i="7"/>
  <c r="AB946" i="7"/>
  <c r="AM945" i="7"/>
  <c r="AL945" i="7"/>
  <c r="AK945" i="7"/>
  <c r="AD945" i="7"/>
  <c r="AC945" i="7"/>
  <c r="AB945" i="7"/>
  <c r="AM944" i="7"/>
  <c r="AL944" i="7"/>
  <c r="AK944" i="7"/>
  <c r="AD944" i="7"/>
  <c r="AC944" i="7"/>
  <c r="AB944" i="7"/>
  <c r="AM943" i="7"/>
  <c r="AL943" i="7"/>
  <c r="AK943" i="7"/>
  <c r="AD943" i="7"/>
  <c r="AC943" i="7"/>
  <c r="AB943" i="7"/>
  <c r="AM942" i="7"/>
  <c r="AL942" i="7"/>
  <c r="AK942" i="7"/>
  <c r="AD942" i="7"/>
  <c r="AC942" i="7"/>
  <c r="AB942" i="7"/>
  <c r="AM941" i="7"/>
  <c r="AL941" i="7"/>
  <c r="AK941" i="7"/>
  <c r="AD941" i="7"/>
  <c r="AC941" i="7"/>
  <c r="AB941" i="7"/>
  <c r="AM940" i="7"/>
  <c r="AL940" i="7"/>
  <c r="AK940" i="7"/>
  <c r="AD940" i="7"/>
  <c r="AC940" i="7"/>
  <c r="AB940" i="7"/>
  <c r="AM939" i="7"/>
  <c r="AL939" i="7"/>
  <c r="AK939" i="7"/>
  <c r="AD939" i="7"/>
  <c r="AC939" i="7"/>
  <c r="AB939" i="7"/>
  <c r="AM938" i="7"/>
  <c r="AL938" i="7"/>
  <c r="AK938" i="7"/>
  <c r="AD938" i="7"/>
  <c r="AC938" i="7"/>
  <c r="AB938" i="7"/>
  <c r="AM937" i="7"/>
  <c r="AL937" i="7"/>
  <c r="AK937" i="7"/>
  <c r="AD937" i="7"/>
  <c r="AC937" i="7"/>
  <c r="AB937" i="7"/>
  <c r="AM936" i="7"/>
  <c r="AL936" i="7"/>
  <c r="AK936" i="7"/>
  <c r="AD936" i="7"/>
  <c r="AC936" i="7"/>
  <c r="AB936" i="7"/>
  <c r="AM935" i="7"/>
  <c r="AL935" i="7"/>
  <c r="AK935" i="7"/>
  <c r="AD935" i="7"/>
  <c r="AC935" i="7"/>
  <c r="AB935" i="7"/>
  <c r="AM934" i="7"/>
  <c r="AL934" i="7"/>
  <c r="AK934" i="7"/>
  <c r="AD934" i="7"/>
  <c r="AC934" i="7"/>
  <c r="AB934" i="7"/>
  <c r="AM933" i="7"/>
  <c r="AL933" i="7"/>
  <c r="AK933" i="7"/>
  <c r="AD933" i="7"/>
  <c r="AC933" i="7"/>
  <c r="AB933" i="7"/>
  <c r="AM932" i="7"/>
  <c r="AL932" i="7"/>
  <c r="AK932" i="7"/>
  <c r="AD932" i="7"/>
  <c r="AC932" i="7"/>
  <c r="AB932" i="7"/>
  <c r="AM931" i="7"/>
  <c r="AL931" i="7"/>
  <c r="AK931" i="7"/>
  <c r="AD931" i="7"/>
  <c r="AC931" i="7"/>
  <c r="AB931" i="7"/>
  <c r="AM930" i="7"/>
  <c r="AL930" i="7"/>
  <c r="AK930" i="7"/>
  <c r="AD930" i="7"/>
  <c r="AC930" i="7"/>
  <c r="AB930" i="7"/>
  <c r="AM929" i="7"/>
  <c r="AL929" i="7"/>
  <c r="AK929" i="7"/>
  <c r="AD929" i="7"/>
  <c r="AC929" i="7"/>
  <c r="AB929" i="7"/>
  <c r="AM928" i="7"/>
  <c r="AL928" i="7"/>
  <c r="AK928" i="7"/>
  <c r="AD928" i="7"/>
  <c r="AC928" i="7"/>
  <c r="AB928" i="7"/>
  <c r="AM927" i="7"/>
  <c r="AL927" i="7"/>
  <c r="AK927" i="7"/>
  <c r="AD927" i="7"/>
  <c r="AC927" i="7"/>
  <c r="AB927" i="7"/>
  <c r="AM926" i="7"/>
  <c r="AL926" i="7"/>
  <c r="AK926" i="7"/>
  <c r="AD926" i="7"/>
  <c r="AC926" i="7"/>
  <c r="AB926" i="7"/>
  <c r="AM925" i="7"/>
  <c r="AL925" i="7"/>
  <c r="AK925" i="7"/>
  <c r="AD925" i="7"/>
  <c r="AC925" i="7"/>
  <c r="AB925" i="7"/>
  <c r="AM924" i="7"/>
  <c r="AL924" i="7"/>
  <c r="AK924" i="7"/>
  <c r="AD924" i="7"/>
  <c r="AC924" i="7"/>
  <c r="AB924" i="7"/>
  <c r="AM923" i="7"/>
  <c r="AL923" i="7"/>
  <c r="AK923" i="7"/>
  <c r="AD923" i="7"/>
  <c r="AC923" i="7"/>
  <c r="AB923" i="7"/>
  <c r="AM922" i="7"/>
  <c r="AL922" i="7"/>
  <c r="AK922" i="7"/>
  <c r="AD922" i="7"/>
  <c r="AC922" i="7"/>
  <c r="AB922" i="7"/>
  <c r="AM921" i="7"/>
  <c r="AL921" i="7"/>
  <c r="AK921" i="7"/>
  <c r="AD921" i="7"/>
  <c r="AC921" i="7"/>
  <c r="AB921" i="7"/>
  <c r="AM920" i="7"/>
  <c r="AL920" i="7"/>
  <c r="AK920" i="7"/>
  <c r="AD920" i="7"/>
  <c r="AC920" i="7"/>
  <c r="AB920" i="7"/>
  <c r="AM919" i="7"/>
  <c r="AL919" i="7"/>
  <c r="AK919" i="7"/>
  <c r="AD919" i="7"/>
  <c r="AC919" i="7"/>
  <c r="AB919" i="7"/>
  <c r="AM918" i="7"/>
  <c r="AL918" i="7"/>
  <c r="AK918" i="7"/>
  <c r="AD918" i="7"/>
  <c r="AC918" i="7"/>
  <c r="AB918" i="7"/>
  <c r="AM917" i="7"/>
  <c r="AL917" i="7"/>
  <c r="AK917" i="7"/>
  <c r="AD917" i="7"/>
  <c r="AC917" i="7"/>
  <c r="AB917" i="7"/>
  <c r="AM916" i="7"/>
  <c r="AL916" i="7"/>
  <c r="AK916" i="7"/>
  <c r="AD916" i="7"/>
  <c r="AC916" i="7"/>
  <c r="AB916" i="7"/>
  <c r="AM915" i="7"/>
  <c r="AL915" i="7"/>
  <c r="AK915" i="7"/>
  <c r="AD915" i="7"/>
  <c r="AC915" i="7"/>
  <c r="AB915" i="7"/>
  <c r="AM914" i="7"/>
  <c r="AL914" i="7"/>
  <c r="AK914" i="7"/>
  <c r="AD914" i="7"/>
  <c r="AC914" i="7"/>
  <c r="AB914" i="7"/>
  <c r="AM913" i="7"/>
  <c r="AL913" i="7"/>
  <c r="AK913" i="7"/>
  <c r="AD913" i="7"/>
  <c r="AC913" i="7"/>
  <c r="AB913" i="7"/>
  <c r="AM912" i="7"/>
  <c r="AL912" i="7"/>
  <c r="AK912" i="7"/>
  <c r="AD912" i="7"/>
  <c r="AC912" i="7"/>
  <c r="AB912" i="7"/>
  <c r="AM911" i="7"/>
  <c r="AL911" i="7"/>
  <c r="AK911" i="7"/>
  <c r="AD911" i="7"/>
  <c r="AC911" i="7"/>
  <c r="AB911" i="7"/>
  <c r="AM910" i="7"/>
  <c r="AL910" i="7"/>
  <c r="AK910" i="7"/>
  <c r="AD910" i="7"/>
  <c r="AC910" i="7"/>
  <c r="AB910" i="7"/>
  <c r="AM909" i="7"/>
  <c r="AL909" i="7"/>
  <c r="AK909" i="7"/>
  <c r="AD909" i="7"/>
  <c r="AC909" i="7"/>
  <c r="AB909" i="7"/>
  <c r="AM908" i="7"/>
  <c r="AL908" i="7"/>
  <c r="AK908" i="7"/>
  <c r="AD908" i="7"/>
  <c r="AC908" i="7"/>
  <c r="AB908" i="7"/>
  <c r="AM907" i="7"/>
  <c r="AL907" i="7"/>
  <c r="AK907" i="7"/>
  <c r="AD907" i="7"/>
  <c r="AC907" i="7"/>
  <c r="AB907" i="7"/>
  <c r="AM906" i="7"/>
  <c r="AL906" i="7"/>
  <c r="AK906" i="7"/>
  <c r="AD906" i="7"/>
  <c r="AC906" i="7"/>
  <c r="AB906" i="7"/>
  <c r="AM905" i="7"/>
  <c r="AL905" i="7"/>
  <c r="AK905" i="7"/>
  <c r="AD905" i="7"/>
  <c r="AC905" i="7"/>
  <c r="AB905" i="7"/>
  <c r="AM904" i="7"/>
  <c r="AL904" i="7"/>
  <c r="AK904" i="7"/>
  <c r="AD904" i="7"/>
  <c r="AC904" i="7"/>
  <c r="AB904" i="7"/>
  <c r="AM903" i="7"/>
  <c r="AL903" i="7"/>
  <c r="AK903" i="7"/>
  <c r="AD903" i="7"/>
  <c r="AC903" i="7"/>
  <c r="AB903" i="7"/>
  <c r="AM902" i="7"/>
  <c r="AL902" i="7"/>
  <c r="AK902" i="7"/>
  <c r="AD902" i="7"/>
  <c r="AC902" i="7"/>
  <c r="AB902" i="7"/>
  <c r="AM901" i="7"/>
  <c r="AL901" i="7"/>
  <c r="AK901" i="7"/>
  <c r="AD901" i="7"/>
  <c r="AC901" i="7"/>
  <c r="AB901" i="7"/>
  <c r="AM900" i="7"/>
  <c r="AL900" i="7"/>
  <c r="AK900" i="7"/>
  <c r="AD900" i="7"/>
  <c r="AC900" i="7"/>
  <c r="AB900" i="7"/>
  <c r="AM899" i="7"/>
  <c r="AL899" i="7"/>
  <c r="AK899" i="7"/>
  <c r="AD899" i="7"/>
  <c r="AC899" i="7"/>
  <c r="AB899" i="7"/>
  <c r="AM898" i="7"/>
  <c r="AL898" i="7"/>
  <c r="AK898" i="7"/>
  <c r="AD898" i="7"/>
  <c r="AC898" i="7"/>
  <c r="AB898" i="7"/>
  <c r="AM897" i="7"/>
  <c r="AL897" i="7"/>
  <c r="AK897" i="7"/>
  <c r="AD897" i="7"/>
  <c r="AC897" i="7"/>
  <c r="AB897" i="7"/>
  <c r="AM896" i="7"/>
  <c r="AL896" i="7"/>
  <c r="AK896" i="7"/>
  <c r="AD896" i="7"/>
  <c r="AC896" i="7"/>
  <c r="AB896" i="7"/>
  <c r="AM895" i="7"/>
  <c r="AL895" i="7"/>
  <c r="AK895" i="7"/>
  <c r="AD895" i="7"/>
  <c r="AC895" i="7"/>
  <c r="AB895" i="7"/>
  <c r="AM894" i="7"/>
  <c r="AL894" i="7"/>
  <c r="AK894" i="7"/>
  <c r="AD894" i="7"/>
  <c r="AC894" i="7"/>
  <c r="AB894" i="7"/>
  <c r="AM893" i="7"/>
  <c r="AL893" i="7"/>
  <c r="AK893" i="7"/>
  <c r="AD893" i="7"/>
  <c r="AC893" i="7"/>
  <c r="AB893" i="7"/>
  <c r="AM892" i="7"/>
  <c r="AL892" i="7"/>
  <c r="AK892" i="7"/>
  <c r="AD892" i="7"/>
  <c r="AC892" i="7"/>
  <c r="AB892" i="7"/>
  <c r="AM891" i="7"/>
  <c r="AL891" i="7"/>
  <c r="AK891" i="7"/>
  <c r="AD891" i="7"/>
  <c r="AC891" i="7"/>
  <c r="AB891" i="7"/>
  <c r="AM890" i="7"/>
  <c r="AL890" i="7"/>
  <c r="AK890" i="7"/>
  <c r="AD890" i="7"/>
  <c r="AC890" i="7"/>
  <c r="AB890" i="7"/>
  <c r="AM889" i="7"/>
  <c r="AL889" i="7"/>
  <c r="AK889" i="7"/>
  <c r="AD889" i="7"/>
  <c r="AC889" i="7"/>
  <c r="AB889" i="7"/>
  <c r="AM888" i="7"/>
  <c r="AL888" i="7"/>
  <c r="AK888" i="7"/>
  <c r="AD888" i="7"/>
  <c r="AC888" i="7"/>
  <c r="AB888" i="7"/>
  <c r="AM887" i="7"/>
  <c r="AL887" i="7"/>
  <c r="AK887" i="7"/>
  <c r="AD887" i="7"/>
  <c r="AC887" i="7"/>
  <c r="AB887" i="7"/>
  <c r="AM886" i="7"/>
  <c r="AL886" i="7"/>
  <c r="AK886" i="7"/>
  <c r="AD886" i="7"/>
  <c r="AC886" i="7"/>
  <c r="AB886" i="7"/>
  <c r="AM885" i="7"/>
  <c r="AL885" i="7"/>
  <c r="AK885" i="7"/>
  <c r="AD885" i="7"/>
  <c r="AC885" i="7"/>
  <c r="AB885" i="7"/>
  <c r="AM884" i="7"/>
  <c r="AL884" i="7"/>
  <c r="AK884" i="7"/>
  <c r="AD884" i="7"/>
  <c r="AC884" i="7"/>
  <c r="AB884" i="7"/>
  <c r="AM883" i="7"/>
  <c r="AL883" i="7"/>
  <c r="AK883" i="7"/>
  <c r="AD883" i="7"/>
  <c r="AC883" i="7"/>
  <c r="AB883" i="7"/>
  <c r="AM882" i="7"/>
  <c r="AL882" i="7"/>
  <c r="AK882" i="7"/>
  <c r="AD882" i="7"/>
  <c r="AC882" i="7"/>
  <c r="AB882" i="7"/>
  <c r="AM881" i="7"/>
  <c r="AL881" i="7"/>
  <c r="AK881" i="7"/>
  <c r="AD881" i="7"/>
  <c r="AC881" i="7"/>
  <c r="AB881" i="7"/>
  <c r="AM880" i="7"/>
  <c r="AL880" i="7"/>
  <c r="AK880" i="7"/>
  <c r="AD880" i="7"/>
  <c r="AC880" i="7"/>
  <c r="AB880" i="7"/>
  <c r="AM879" i="7"/>
  <c r="AL879" i="7"/>
  <c r="AK879" i="7"/>
  <c r="AD879" i="7"/>
  <c r="AC879" i="7"/>
  <c r="AB879" i="7"/>
  <c r="AM878" i="7"/>
  <c r="AL878" i="7"/>
  <c r="AK878" i="7"/>
  <c r="AD878" i="7"/>
  <c r="AC878" i="7"/>
  <c r="AB878" i="7"/>
  <c r="AM877" i="7"/>
  <c r="AL877" i="7"/>
  <c r="AK877" i="7"/>
  <c r="AD877" i="7"/>
  <c r="AC877" i="7"/>
  <c r="AB877" i="7"/>
  <c r="AM876" i="7"/>
  <c r="AL876" i="7"/>
  <c r="AK876" i="7"/>
  <c r="AD876" i="7"/>
  <c r="AC876" i="7"/>
  <c r="AB876" i="7"/>
  <c r="AM875" i="7"/>
  <c r="AL875" i="7"/>
  <c r="AK875" i="7"/>
  <c r="AD875" i="7"/>
  <c r="AC875" i="7"/>
  <c r="AB875" i="7"/>
  <c r="AM874" i="7"/>
  <c r="AL874" i="7"/>
  <c r="AK874" i="7"/>
  <c r="AD874" i="7"/>
  <c r="AC874" i="7"/>
  <c r="AB874" i="7"/>
  <c r="AM873" i="7"/>
  <c r="AL873" i="7"/>
  <c r="AK873" i="7"/>
  <c r="AD873" i="7"/>
  <c r="AC873" i="7"/>
  <c r="AB873" i="7"/>
  <c r="AM872" i="7"/>
  <c r="AL872" i="7"/>
  <c r="AK872" i="7"/>
  <c r="AD872" i="7"/>
  <c r="AC872" i="7"/>
  <c r="AB872" i="7"/>
  <c r="AM871" i="7"/>
  <c r="AL871" i="7"/>
  <c r="AK871" i="7"/>
  <c r="AD871" i="7"/>
  <c r="AC871" i="7"/>
  <c r="AB871" i="7"/>
  <c r="AM870" i="7"/>
  <c r="AL870" i="7"/>
  <c r="AK870" i="7"/>
  <c r="AD870" i="7"/>
  <c r="AC870" i="7"/>
  <c r="AB870" i="7"/>
  <c r="AM869" i="7"/>
  <c r="AL869" i="7"/>
  <c r="AK869" i="7"/>
  <c r="AD869" i="7"/>
  <c r="AC869" i="7"/>
  <c r="AB869" i="7"/>
  <c r="AM868" i="7"/>
  <c r="AL868" i="7"/>
  <c r="AK868" i="7"/>
  <c r="AD868" i="7"/>
  <c r="AC868" i="7"/>
  <c r="AB868" i="7"/>
  <c r="AM867" i="7"/>
  <c r="AL867" i="7"/>
  <c r="AK867" i="7"/>
  <c r="AD867" i="7"/>
  <c r="AC867" i="7"/>
  <c r="AB867" i="7"/>
  <c r="AM866" i="7"/>
  <c r="AL866" i="7"/>
  <c r="AK866" i="7"/>
  <c r="AD866" i="7"/>
  <c r="AC866" i="7"/>
  <c r="AB866" i="7"/>
  <c r="AM865" i="7"/>
  <c r="AL865" i="7"/>
  <c r="AK865" i="7"/>
  <c r="AD865" i="7"/>
  <c r="AC865" i="7"/>
  <c r="AB865" i="7"/>
  <c r="AM864" i="7"/>
  <c r="AL864" i="7"/>
  <c r="AK864" i="7"/>
  <c r="AD864" i="7"/>
  <c r="AC864" i="7"/>
  <c r="AB864" i="7"/>
  <c r="AM863" i="7"/>
  <c r="AL863" i="7"/>
  <c r="AK863" i="7"/>
  <c r="AD863" i="7"/>
  <c r="AC863" i="7"/>
  <c r="AB863" i="7"/>
  <c r="AM862" i="7"/>
  <c r="AL862" i="7"/>
  <c r="AK862" i="7"/>
  <c r="AD862" i="7"/>
  <c r="AC862" i="7"/>
  <c r="AB862" i="7"/>
  <c r="AM861" i="7"/>
  <c r="AL861" i="7"/>
  <c r="AK861" i="7"/>
  <c r="AD861" i="7"/>
  <c r="AC861" i="7"/>
  <c r="AB861" i="7"/>
  <c r="AM860" i="7"/>
  <c r="AL860" i="7"/>
  <c r="AK860" i="7"/>
  <c r="AD860" i="7"/>
  <c r="AC860" i="7"/>
  <c r="AB860" i="7"/>
  <c r="AM859" i="7"/>
  <c r="AL859" i="7"/>
  <c r="AK859" i="7"/>
  <c r="AD859" i="7"/>
  <c r="AC859" i="7"/>
  <c r="AB859" i="7"/>
  <c r="AM858" i="7"/>
  <c r="AL858" i="7"/>
  <c r="AK858" i="7"/>
  <c r="AD858" i="7"/>
  <c r="AC858" i="7"/>
  <c r="AB858" i="7"/>
  <c r="AM857" i="7"/>
  <c r="AL857" i="7"/>
  <c r="AK857" i="7"/>
  <c r="AD857" i="7"/>
  <c r="AC857" i="7"/>
  <c r="AB857" i="7"/>
  <c r="AM856" i="7"/>
  <c r="AL856" i="7"/>
  <c r="AK856" i="7"/>
  <c r="AD856" i="7"/>
  <c r="AC856" i="7"/>
  <c r="AB856" i="7"/>
  <c r="AM855" i="7"/>
  <c r="AL855" i="7"/>
  <c r="AK855" i="7"/>
  <c r="AD855" i="7"/>
  <c r="AC855" i="7"/>
  <c r="AB855" i="7"/>
  <c r="AM854" i="7"/>
  <c r="AL854" i="7"/>
  <c r="AK854" i="7"/>
  <c r="AD854" i="7"/>
  <c r="AC854" i="7"/>
  <c r="AB854" i="7"/>
  <c r="AM853" i="7"/>
  <c r="AL853" i="7"/>
  <c r="AK853" i="7"/>
  <c r="AD853" i="7"/>
  <c r="AC853" i="7"/>
  <c r="AB853" i="7"/>
  <c r="AM852" i="7"/>
  <c r="AL852" i="7"/>
  <c r="AK852" i="7"/>
  <c r="AD852" i="7"/>
  <c r="AC852" i="7"/>
  <c r="AB852" i="7"/>
  <c r="AM851" i="7"/>
  <c r="AL851" i="7"/>
  <c r="AK851" i="7"/>
  <c r="AD851" i="7"/>
  <c r="AC851" i="7"/>
  <c r="AB851" i="7"/>
  <c r="AM850" i="7"/>
  <c r="AL850" i="7"/>
  <c r="AK850" i="7"/>
  <c r="AD850" i="7"/>
  <c r="AC850" i="7"/>
  <c r="AB850" i="7"/>
  <c r="AM849" i="7"/>
  <c r="AL849" i="7"/>
  <c r="AK849" i="7"/>
  <c r="AD849" i="7"/>
  <c r="AC849" i="7"/>
  <c r="AB849" i="7"/>
  <c r="AM848" i="7"/>
  <c r="AL848" i="7"/>
  <c r="AK848" i="7"/>
  <c r="AD848" i="7"/>
  <c r="AC848" i="7"/>
  <c r="AB848" i="7"/>
  <c r="AM847" i="7"/>
  <c r="AL847" i="7"/>
  <c r="AK847" i="7"/>
  <c r="AD847" i="7"/>
  <c r="AC847" i="7"/>
  <c r="AB847" i="7"/>
  <c r="AM846" i="7"/>
  <c r="AL846" i="7"/>
  <c r="AK846" i="7"/>
  <c r="AD846" i="7"/>
  <c r="AC846" i="7"/>
  <c r="AB846" i="7"/>
  <c r="AM845" i="7"/>
  <c r="AL845" i="7"/>
  <c r="AK845" i="7"/>
  <c r="AD845" i="7"/>
  <c r="AC845" i="7"/>
  <c r="AB845" i="7"/>
  <c r="AM844" i="7"/>
  <c r="AL844" i="7"/>
  <c r="AK844" i="7"/>
  <c r="AD844" i="7"/>
  <c r="AC844" i="7"/>
  <c r="AB844" i="7"/>
  <c r="AM843" i="7"/>
  <c r="AL843" i="7"/>
  <c r="AK843" i="7"/>
  <c r="AD843" i="7"/>
  <c r="AC843" i="7"/>
  <c r="AB843" i="7"/>
  <c r="AM842" i="7"/>
  <c r="AL842" i="7"/>
  <c r="AK842" i="7"/>
  <c r="AD842" i="7"/>
  <c r="AC842" i="7"/>
  <c r="AB842" i="7"/>
  <c r="AM841" i="7"/>
  <c r="AL841" i="7"/>
  <c r="AK841" i="7"/>
  <c r="AD841" i="7"/>
  <c r="AC841" i="7"/>
  <c r="AB841" i="7"/>
  <c r="AM840" i="7"/>
  <c r="AL840" i="7"/>
  <c r="AK840" i="7"/>
  <c r="AD840" i="7"/>
  <c r="AC840" i="7"/>
  <c r="AB840" i="7"/>
  <c r="AM839" i="7"/>
  <c r="AL839" i="7"/>
  <c r="AK839" i="7"/>
  <c r="AD839" i="7"/>
  <c r="AC839" i="7"/>
  <c r="AB839" i="7"/>
  <c r="AM838" i="7"/>
  <c r="AL838" i="7"/>
  <c r="AK838" i="7"/>
  <c r="AD838" i="7"/>
  <c r="AC838" i="7"/>
  <c r="AB838" i="7"/>
  <c r="AM837" i="7"/>
  <c r="AL837" i="7"/>
  <c r="AK837" i="7"/>
  <c r="AD837" i="7"/>
  <c r="AC837" i="7"/>
  <c r="AB837" i="7"/>
  <c r="AM836" i="7"/>
  <c r="AL836" i="7"/>
  <c r="AK836" i="7"/>
  <c r="AD836" i="7"/>
  <c r="AC836" i="7"/>
  <c r="AB836" i="7"/>
  <c r="AM835" i="7"/>
  <c r="AL835" i="7"/>
  <c r="AK835" i="7"/>
  <c r="AD835" i="7"/>
  <c r="AC835" i="7"/>
  <c r="AB835" i="7"/>
  <c r="AM834" i="7"/>
  <c r="AL834" i="7"/>
  <c r="AK834" i="7"/>
  <c r="AD834" i="7"/>
  <c r="AC834" i="7"/>
  <c r="AB834" i="7"/>
  <c r="AM833" i="7"/>
  <c r="AL833" i="7"/>
  <c r="AK833" i="7"/>
  <c r="AD833" i="7"/>
  <c r="AC833" i="7"/>
  <c r="AB833" i="7"/>
  <c r="AM832" i="7"/>
  <c r="AL832" i="7"/>
  <c r="AK832" i="7"/>
  <c r="AD832" i="7"/>
  <c r="AC832" i="7"/>
  <c r="AB832" i="7"/>
  <c r="AM831" i="7"/>
  <c r="AL831" i="7"/>
  <c r="AK831" i="7"/>
  <c r="AD831" i="7"/>
  <c r="AC831" i="7"/>
  <c r="AB831" i="7"/>
  <c r="AM830" i="7"/>
  <c r="AL830" i="7"/>
  <c r="AK830" i="7"/>
  <c r="AD830" i="7"/>
  <c r="AC830" i="7"/>
  <c r="AB830" i="7"/>
  <c r="AM829" i="7"/>
  <c r="AL829" i="7"/>
  <c r="AK829" i="7"/>
  <c r="AD829" i="7"/>
  <c r="AC829" i="7"/>
  <c r="AB829" i="7"/>
  <c r="AM828" i="7"/>
  <c r="AL828" i="7"/>
  <c r="AK828" i="7"/>
  <c r="AD828" i="7"/>
  <c r="AC828" i="7"/>
  <c r="AB828" i="7"/>
  <c r="AM827" i="7"/>
  <c r="AL827" i="7"/>
  <c r="AK827" i="7"/>
  <c r="AD827" i="7"/>
  <c r="AC827" i="7"/>
  <c r="AB827" i="7"/>
  <c r="AM826" i="7"/>
  <c r="AL826" i="7"/>
  <c r="AK826" i="7"/>
  <c r="AD826" i="7"/>
  <c r="AC826" i="7"/>
  <c r="AB826" i="7"/>
  <c r="AM825" i="7"/>
  <c r="AL825" i="7"/>
  <c r="AK825" i="7"/>
  <c r="AD825" i="7"/>
  <c r="AC825" i="7"/>
  <c r="AB825" i="7"/>
  <c r="AM824" i="7"/>
  <c r="AL824" i="7"/>
  <c r="AK824" i="7"/>
  <c r="AD824" i="7"/>
  <c r="AC824" i="7"/>
  <c r="AB824" i="7"/>
  <c r="AM823" i="7"/>
  <c r="AL823" i="7"/>
  <c r="AK823" i="7"/>
  <c r="AD823" i="7"/>
  <c r="AC823" i="7"/>
  <c r="AB823" i="7"/>
  <c r="AM822" i="7"/>
  <c r="AL822" i="7"/>
  <c r="AK822" i="7"/>
  <c r="AD822" i="7"/>
  <c r="AC822" i="7"/>
  <c r="AB822" i="7"/>
  <c r="AM821" i="7"/>
  <c r="AL821" i="7"/>
  <c r="AK821" i="7"/>
  <c r="AD821" i="7"/>
  <c r="AC821" i="7"/>
  <c r="AB821" i="7"/>
  <c r="AM820" i="7"/>
  <c r="AL820" i="7"/>
  <c r="AK820" i="7"/>
  <c r="AD820" i="7"/>
  <c r="AC820" i="7"/>
  <c r="AB820" i="7"/>
  <c r="AM819" i="7"/>
  <c r="AL819" i="7"/>
  <c r="AK819" i="7"/>
  <c r="AD819" i="7"/>
  <c r="AC819" i="7"/>
  <c r="AB819" i="7"/>
  <c r="AM818" i="7"/>
  <c r="AL818" i="7"/>
  <c r="AK818" i="7"/>
  <c r="AD818" i="7"/>
  <c r="AC818" i="7"/>
  <c r="AB818" i="7"/>
  <c r="AM817" i="7"/>
  <c r="AL817" i="7"/>
  <c r="AK817" i="7"/>
  <c r="AD817" i="7"/>
  <c r="AC817" i="7"/>
  <c r="AB817" i="7"/>
  <c r="AM816" i="7"/>
  <c r="AL816" i="7"/>
  <c r="AK816" i="7"/>
  <c r="AD816" i="7"/>
  <c r="AC816" i="7"/>
  <c r="AB816" i="7"/>
  <c r="AM815" i="7"/>
  <c r="AL815" i="7"/>
  <c r="AK815" i="7"/>
  <c r="AD815" i="7"/>
  <c r="AC815" i="7"/>
  <c r="AB815" i="7"/>
  <c r="AM814" i="7"/>
  <c r="AL814" i="7"/>
  <c r="AK814" i="7"/>
  <c r="AD814" i="7"/>
  <c r="AC814" i="7"/>
  <c r="AB814" i="7"/>
  <c r="AM813" i="7"/>
  <c r="AL813" i="7"/>
  <c r="AK813" i="7"/>
  <c r="AD813" i="7"/>
  <c r="AC813" i="7"/>
  <c r="AB813" i="7"/>
  <c r="AM812" i="7"/>
  <c r="AL812" i="7"/>
  <c r="AK812" i="7"/>
  <c r="AD812" i="7"/>
  <c r="AC812" i="7"/>
  <c r="AB812" i="7"/>
  <c r="AM811" i="7"/>
  <c r="AL811" i="7"/>
  <c r="AK811" i="7"/>
  <c r="AD811" i="7"/>
  <c r="AC811" i="7"/>
  <c r="AB811" i="7"/>
  <c r="AM810" i="7"/>
  <c r="AL810" i="7"/>
  <c r="AK810" i="7"/>
  <c r="AD810" i="7"/>
  <c r="AC810" i="7"/>
  <c r="AB810" i="7"/>
  <c r="AM809" i="7"/>
  <c r="AL809" i="7"/>
  <c r="AK809" i="7"/>
  <c r="AD809" i="7"/>
  <c r="AC809" i="7"/>
  <c r="AB809" i="7"/>
  <c r="AM808" i="7"/>
  <c r="AL808" i="7"/>
  <c r="AK808" i="7"/>
  <c r="AD808" i="7"/>
  <c r="AC808" i="7"/>
  <c r="AB808" i="7"/>
  <c r="AM807" i="7"/>
  <c r="AL807" i="7"/>
  <c r="AK807" i="7"/>
  <c r="AD807" i="7"/>
  <c r="AC807" i="7"/>
  <c r="AB807" i="7"/>
  <c r="AM806" i="7"/>
  <c r="AL806" i="7"/>
  <c r="AK806" i="7"/>
  <c r="AD806" i="7"/>
  <c r="AC806" i="7"/>
  <c r="AB806" i="7"/>
  <c r="AM805" i="7"/>
  <c r="AL805" i="7"/>
  <c r="AK805" i="7"/>
  <c r="AD805" i="7"/>
  <c r="AC805" i="7"/>
  <c r="AB805" i="7"/>
  <c r="AM804" i="7"/>
  <c r="AL804" i="7"/>
  <c r="AK804" i="7"/>
  <c r="AD804" i="7"/>
  <c r="AC804" i="7"/>
  <c r="AB804" i="7"/>
  <c r="AM803" i="7"/>
  <c r="AL803" i="7"/>
  <c r="AK803" i="7"/>
  <c r="AD803" i="7"/>
  <c r="AC803" i="7"/>
  <c r="AB803" i="7"/>
  <c r="AM802" i="7"/>
  <c r="AL802" i="7"/>
  <c r="AK802" i="7"/>
  <c r="AD802" i="7"/>
  <c r="AC802" i="7"/>
  <c r="AB802" i="7"/>
  <c r="AM801" i="7"/>
  <c r="AL801" i="7"/>
  <c r="AK801" i="7"/>
  <c r="AD801" i="7"/>
  <c r="AC801" i="7"/>
  <c r="AB801" i="7"/>
  <c r="AM800" i="7"/>
  <c r="AL800" i="7"/>
  <c r="AK800" i="7"/>
  <c r="AD800" i="7"/>
  <c r="AC800" i="7"/>
  <c r="AB800" i="7"/>
  <c r="AM799" i="7"/>
  <c r="AL799" i="7"/>
  <c r="AK799" i="7"/>
  <c r="AD799" i="7"/>
  <c r="AC799" i="7"/>
  <c r="AB799" i="7"/>
  <c r="AM798" i="7"/>
  <c r="AL798" i="7"/>
  <c r="AK798" i="7"/>
  <c r="AD798" i="7"/>
  <c r="AC798" i="7"/>
  <c r="AB798" i="7"/>
  <c r="AM797" i="7"/>
  <c r="AL797" i="7"/>
  <c r="AK797" i="7"/>
  <c r="AD797" i="7"/>
  <c r="AC797" i="7"/>
  <c r="AB797" i="7"/>
  <c r="AM796" i="7"/>
  <c r="AL796" i="7"/>
  <c r="AK796" i="7"/>
  <c r="AD796" i="7"/>
  <c r="AC796" i="7"/>
  <c r="AB796" i="7"/>
  <c r="AM795" i="7"/>
  <c r="AL795" i="7"/>
  <c r="AK795" i="7"/>
  <c r="AD795" i="7"/>
  <c r="AC795" i="7"/>
  <c r="AB795" i="7"/>
  <c r="AM794" i="7"/>
  <c r="AL794" i="7"/>
  <c r="AK794" i="7"/>
  <c r="AD794" i="7"/>
  <c r="AC794" i="7"/>
  <c r="AB794" i="7"/>
  <c r="AM793" i="7"/>
  <c r="AL793" i="7"/>
  <c r="AK793" i="7"/>
  <c r="AD793" i="7"/>
  <c r="AC793" i="7"/>
  <c r="AB793" i="7"/>
  <c r="AM792" i="7"/>
  <c r="AL792" i="7"/>
  <c r="AK792" i="7"/>
  <c r="AD792" i="7"/>
  <c r="AC792" i="7"/>
  <c r="AB792" i="7"/>
  <c r="AM791" i="7"/>
  <c r="AL791" i="7"/>
  <c r="AK791" i="7"/>
  <c r="AD791" i="7"/>
  <c r="AC791" i="7"/>
  <c r="AB791" i="7"/>
  <c r="AM790" i="7"/>
  <c r="AL790" i="7"/>
  <c r="AK790" i="7"/>
  <c r="AD790" i="7"/>
  <c r="AC790" i="7"/>
  <c r="AB790" i="7"/>
  <c r="AM789" i="7"/>
  <c r="AL789" i="7"/>
  <c r="AK789" i="7"/>
  <c r="AD789" i="7"/>
  <c r="AC789" i="7"/>
  <c r="AB789" i="7"/>
  <c r="AM788" i="7"/>
  <c r="AL788" i="7"/>
  <c r="AK788" i="7"/>
  <c r="AD788" i="7"/>
  <c r="AC788" i="7"/>
  <c r="AB788" i="7"/>
  <c r="AM787" i="7"/>
  <c r="AL787" i="7"/>
  <c r="AK787" i="7"/>
  <c r="AD787" i="7"/>
  <c r="AC787" i="7"/>
  <c r="AB787" i="7"/>
  <c r="AM786" i="7"/>
  <c r="AL786" i="7"/>
  <c r="AK786" i="7"/>
  <c r="AD786" i="7"/>
  <c r="AC786" i="7"/>
  <c r="AB786" i="7"/>
  <c r="AM785" i="7"/>
  <c r="AL785" i="7"/>
  <c r="AK785" i="7"/>
  <c r="AD785" i="7"/>
  <c r="AC785" i="7"/>
  <c r="AB785" i="7"/>
  <c r="AM784" i="7"/>
  <c r="AL784" i="7"/>
  <c r="AK784" i="7"/>
  <c r="AD784" i="7"/>
  <c r="AC784" i="7"/>
  <c r="AB784" i="7"/>
  <c r="AM783" i="7"/>
  <c r="AL783" i="7"/>
  <c r="AK783" i="7"/>
  <c r="AD783" i="7"/>
  <c r="AC783" i="7"/>
  <c r="AB783" i="7"/>
  <c r="AM782" i="7"/>
  <c r="AL782" i="7"/>
  <c r="AK782" i="7"/>
  <c r="AD782" i="7"/>
  <c r="AC782" i="7"/>
  <c r="AB782" i="7"/>
  <c r="AM781" i="7"/>
  <c r="AL781" i="7"/>
  <c r="AK781" i="7"/>
  <c r="AD781" i="7"/>
  <c r="AC781" i="7"/>
  <c r="AB781" i="7"/>
  <c r="AM780" i="7"/>
  <c r="AL780" i="7"/>
  <c r="AK780" i="7"/>
  <c r="AD780" i="7"/>
  <c r="AC780" i="7"/>
  <c r="AB780" i="7"/>
  <c r="AM779" i="7"/>
  <c r="AL779" i="7"/>
  <c r="AK779" i="7"/>
  <c r="AD779" i="7"/>
  <c r="AC779" i="7"/>
  <c r="AB779" i="7"/>
  <c r="AM778" i="7"/>
  <c r="AL778" i="7"/>
  <c r="AK778" i="7"/>
  <c r="AD778" i="7"/>
  <c r="AC778" i="7"/>
  <c r="AB778" i="7"/>
  <c r="AM777" i="7"/>
  <c r="AL777" i="7"/>
  <c r="AK777" i="7"/>
  <c r="AD777" i="7"/>
  <c r="AC777" i="7"/>
  <c r="AB777" i="7"/>
  <c r="AM776" i="7"/>
  <c r="AL776" i="7"/>
  <c r="AK776" i="7"/>
  <c r="AD776" i="7"/>
  <c r="AC776" i="7"/>
  <c r="AB776" i="7"/>
  <c r="AM775" i="7"/>
  <c r="AL775" i="7"/>
  <c r="AK775" i="7"/>
  <c r="AD775" i="7"/>
  <c r="AC775" i="7"/>
  <c r="AB775" i="7"/>
  <c r="AM774" i="7"/>
  <c r="AL774" i="7"/>
  <c r="AK774" i="7"/>
  <c r="AD774" i="7"/>
  <c r="AC774" i="7"/>
  <c r="AB774" i="7"/>
  <c r="AM773" i="7"/>
  <c r="AL773" i="7"/>
  <c r="AK773" i="7"/>
  <c r="AD773" i="7"/>
  <c r="AC773" i="7"/>
  <c r="AB773" i="7"/>
  <c r="AM772" i="7"/>
  <c r="AL772" i="7"/>
  <c r="AK772" i="7"/>
  <c r="AD772" i="7"/>
  <c r="AC772" i="7"/>
  <c r="AB772" i="7"/>
  <c r="AM771" i="7"/>
  <c r="AL771" i="7"/>
  <c r="AK771" i="7"/>
  <c r="AD771" i="7"/>
  <c r="AC771" i="7"/>
  <c r="AB771" i="7"/>
  <c r="AM770" i="7"/>
  <c r="AL770" i="7"/>
  <c r="AK770" i="7"/>
  <c r="AD770" i="7"/>
  <c r="AC770" i="7"/>
  <c r="AB770" i="7"/>
  <c r="AM769" i="7"/>
  <c r="AL769" i="7"/>
  <c r="AK769" i="7"/>
  <c r="AD769" i="7"/>
  <c r="AC769" i="7"/>
  <c r="AB769" i="7"/>
  <c r="AM768" i="7"/>
  <c r="AL768" i="7"/>
  <c r="AK768" i="7"/>
  <c r="AD768" i="7"/>
  <c r="AC768" i="7"/>
  <c r="AB768" i="7"/>
  <c r="AM767" i="7"/>
  <c r="AL767" i="7"/>
  <c r="AK767" i="7"/>
  <c r="AD767" i="7"/>
  <c r="AC767" i="7"/>
  <c r="AB767" i="7"/>
  <c r="AM766" i="7"/>
  <c r="AL766" i="7"/>
  <c r="AK766" i="7"/>
  <c r="AD766" i="7"/>
  <c r="AC766" i="7"/>
  <c r="AB766" i="7"/>
  <c r="AM765" i="7"/>
  <c r="AL765" i="7"/>
  <c r="AK765" i="7"/>
  <c r="AD765" i="7"/>
  <c r="AC765" i="7"/>
  <c r="AB765" i="7"/>
  <c r="AM764" i="7"/>
  <c r="AL764" i="7"/>
  <c r="AK764" i="7"/>
  <c r="AD764" i="7"/>
  <c r="AC764" i="7"/>
  <c r="AB764" i="7"/>
  <c r="AM763" i="7"/>
  <c r="AL763" i="7"/>
  <c r="AK763" i="7"/>
  <c r="AD763" i="7"/>
  <c r="AC763" i="7"/>
  <c r="AB763" i="7"/>
  <c r="AM762" i="7"/>
  <c r="AL762" i="7"/>
  <c r="AK762" i="7"/>
  <c r="AD762" i="7"/>
  <c r="AC762" i="7"/>
  <c r="AB762" i="7"/>
  <c r="AM761" i="7"/>
  <c r="AL761" i="7"/>
  <c r="AK761" i="7"/>
  <c r="AD761" i="7"/>
  <c r="AC761" i="7"/>
  <c r="AB761" i="7"/>
  <c r="AM760" i="7"/>
  <c r="AL760" i="7"/>
  <c r="AK760" i="7"/>
  <c r="AD760" i="7"/>
  <c r="AC760" i="7"/>
  <c r="AB760" i="7"/>
  <c r="AM759" i="7"/>
  <c r="AL759" i="7"/>
  <c r="AK759" i="7"/>
  <c r="AD759" i="7"/>
  <c r="AC759" i="7"/>
  <c r="AB759" i="7"/>
  <c r="AM758" i="7"/>
  <c r="AL758" i="7"/>
  <c r="AK758" i="7"/>
  <c r="AD758" i="7"/>
  <c r="AC758" i="7"/>
  <c r="AB758" i="7"/>
  <c r="AM757" i="7"/>
  <c r="AL757" i="7"/>
  <c r="AK757" i="7"/>
  <c r="AD757" i="7"/>
  <c r="AC757" i="7"/>
  <c r="AB757" i="7"/>
  <c r="AM756" i="7"/>
  <c r="AL756" i="7"/>
  <c r="AK756" i="7"/>
  <c r="AD756" i="7"/>
  <c r="AC756" i="7"/>
  <c r="AB756" i="7"/>
  <c r="AM755" i="7"/>
  <c r="AL755" i="7"/>
  <c r="AK755" i="7"/>
  <c r="AD755" i="7"/>
  <c r="AC755" i="7"/>
  <c r="AB755" i="7"/>
  <c r="AM754" i="7"/>
  <c r="AL754" i="7"/>
  <c r="AK754" i="7"/>
  <c r="AD754" i="7"/>
  <c r="AC754" i="7"/>
  <c r="AB754" i="7"/>
  <c r="AM753" i="7"/>
  <c r="AL753" i="7"/>
  <c r="AK753" i="7"/>
  <c r="AD753" i="7"/>
  <c r="AC753" i="7"/>
  <c r="AB753" i="7"/>
  <c r="AM752" i="7"/>
  <c r="AL752" i="7"/>
  <c r="AK752" i="7"/>
  <c r="AD752" i="7"/>
  <c r="AC752" i="7"/>
  <c r="AB752" i="7"/>
  <c r="AM751" i="7"/>
  <c r="AL751" i="7"/>
  <c r="AK751" i="7"/>
  <c r="AD751" i="7"/>
  <c r="AC751" i="7"/>
  <c r="AB751" i="7"/>
  <c r="AM750" i="7"/>
  <c r="AL750" i="7"/>
  <c r="AK750" i="7"/>
  <c r="AD750" i="7"/>
  <c r="AC750" i="7"/>
  <c r="AB750" i="7"/>
  <c r="AM749" i="7"/>
  <c r="AL749" i="7"/>
  <c r="AK749" i="7"/>
  <c r="AD749" i="7"/>
  <c r="AC749" i="7"/>
  <c r="AB749" i="7"/>
  <c r="AM748" i="7"/>
  <c r="AL748" i="7"/>
  <c r="AK748" i="7"/>
  <c r="AD748" i="7"/>
  <c r="AC748" i="7"/>
  <c r="AB748" i="7"/>
  <c r="AM747" i="7"/>
  <c r="AL747" i="7"/>
  <c r="AK747" i="7"/>
  <c r="AD747" i="7"/>
  <c r="AC747" i="7"/>
  <c r="AB747" i="7"/>
  <c r="AM746" i="7"/>
  <c r="AL746" i="7"/>
  <c r="AK746" i="7"/>
  <c r="AD746" i="7"/>
  <c r="AC746" i="7"/>
  <c r="AB746" i="7"/>
  <c r="AM745" i="7"/>
  <c r="AL745" i="7"/>
  <c r="AK745" i="7"/>
  <c r="AD745" i="7"/>
  <c r="AC745" i="7"/>
  <c r="AB745" i="7"/>
  <c r="AM744" i="7"/>
  <c r="AL744" i="7"/>
  <c r="AK744" i="7"/>
  <c r="AD744" i="7"/>
  <c r="AC744" i="7"/>
  <c r="AB744" i="7"/>
  <c r="AM743" i="7"/>
  <c r="AL743" i="7"/>
  <c r="AK743" i="7"/>
  <c r="AD743" i="7"/>
  <c r="AC743" i="7"/>
  <c r="AB743" i="7"/>
  <c r="AM742" i="7"/>
  <c r="AL742" i="7"/>
  <c r="AK742" i="7"/>
  <c r="AD742" i="7"/>
  <c r="AC742" i="7"/>
  <c r="AB742" i="7"/>
  <c r="AM741" i="7"/>
  <c r="AL741" i="7"/>
  <c r="AK741" i="7"/>
  <c r="AD741" i="7"/>
  <c r="AC741" i="7"/>
  <c r="AB741" i="7"/>
  <c r="AM740" i="7"/>
  <c r="AL740" i="7"/>
  <c r="AK740" i="7"/>
  <c r="AD740" i="7"/>
  <c r="AC740" i="7"/>
  <c r="AB740" i="7"/>
  <c r="AM739" i="7"/>
  <c r="AL739" i="7"/>
  <c r="AK739" i="7"/>
  <c r="AD739" i="7"/>
  <c r="AC739" i="7"/>
  <c r="AB739" i="7"/>
  <c r="AM738" i="7"/>
  <c r="AL738" i="7"/>
  <c r="AK738" i="7"/>
  <c r="AD738" i="7"/>
  <c r="AC738" i="7"/>
  <c r="AB738" i="7"/>
  <c r="AM737" i="7"/>
  <c r="AL737" i="7"/>
  <c r="AK737" i="7"/>
  <c r="AD737" i="7"/>
  <c r="AC737" i="7"/>
  <c r="AB737" i="7"/>
  <c r="AM736" i="7"/>
  <c r="AL736" i="7"/>
  <c r="AK736" i="7"/>
  <c r="AD736" i="7"/>
  <c r="AC736" i="7"/>
  <c r="AB736" i="7"/>
  <c r="AM735" i="7"/>
  <c r="AL735" i="7"/>
  <c r="AK735" i="7"/>
  <c r="AD735" i="7"/>
  <c r="AC735" i="7"/>
  <c r="AB735" i="7"/>
  <c r="AM734" i="7"/>
  <c r="AL734" i="7"/>
  <c r="AK734" i="7"/>
  <c r="AD734" i="7"/>
  <c r="AC734" i="7"/>
  <c r="AB734" i="7"/>
  <c r="AM733" i="7"/>
  <c r="AL733" i="7"/>
  <c r="AK733" i="7"/>
  <c r="AD733" i="7"/>
  <c r="AC733" i="7"/>
  <c r="AB733" i="7"/>
  <c r="AM732" i="7"/>
  <c r="AL732" i="7"/>
  <c r="AK732" i="7"/>
  <c r="AD732" i="7"/>
  <c r="AC732" i="7"/>
  <c r="AB732" i="7"/>
  <c r="AM731" i="7"/>
  <c r="AL731" i="7"/>
  <c r="AK731" i="7"/>
  <c r="AD731" i="7"/>
  <c r="AC731" i="7"/>
  <c r="AB731" i="7"/>
  <c r="AM730" i="7"/>
  <c r="AL730" i="7"/>
  <c r="AK730" i="7"/>
  <c r="AD730" i="7"/>
  <c r="AC730" i="7"/>
  <c r="AB730" i="7"/>
  <c r="AM729" i="7"/>
  <c r="AL729" i="7"/>
  <c r="AK729" i="7"/>
  <c r="AD729" i="7"/>
  <c r="AC729" i="7"/>
  <c r="AB729" i="7"/>
  <c r="AM728" i="7"/>
  <c r="AL728" i="7"/>
  <c r="AK728" i="7"/>
  <c r="AD728" i="7"/>
  <c r="AC728" i="7"/>
  <c r="AB728" i="7"/>
  <c r="AM727" i="7"/>
  <c r="AL727" i="7"/>
  <c r="AK727" i="7"/>
  <c r="AD727" i="7"/>
  <c r="AC727" i="7"/>
  <c r="AB727" i="7"/>
  <c r="AM726" i="7"/>
  <c r="AL726" i="7"/>
  <c r="AK726" i="7"/>
  <c r="AD726" i="7"/>
  <c r="AC726" i="7"/>
  <c r="AB726" i="7"/>
  <c r="AM725" i="7"/>
  <c r="AL725" i="7"/>
  <c r="AK725" i="7"/>
  <c r="AD725" i="7"/>
  <c r="AC725" i="7"/>
  <c r="AB725" i="7"/>
  <c r="AM724" i="7"/>
  <c r="AL724" i="7"/>
  <c r="AK724" i="7"/>
  <c r="AD724" i="7"/>
  <c r="AC724" i="7"/>
  <c r="AB724" i="7"/>
  <c r="AM723" i="7"/>
  <c r="AL723" i="7"/>
  <c r="AK723" i="7"/>
  <c r="AD723" i="7"/>
  <c r="AC723" i="7"/>
  <c r="AB723" i="7"/>
  <c r="AM722" i="7"/>
  <c r="AL722" i="7"/>
  <c r="AK722" i="7"/>
  <c r="AD722" i="7"/>
  <c r="AC722" i="7"/>
  <c r="AB722" i="7"/>
  <c r="AM721" i="7"/>
  <c r="AL721" i="7"/>
  <c r="AK721" i="7"/>
  <c r="AD721" i="7"/>
  <c r="AC721" i="7"/>
  <c r="AB721" i="7"/>
  <c r="AM720" i="7"/>
  <c r="AL720" i="7"/>
  <c r="AK720" i="7"/>
  <c r="AD720" i="7"/>
  <c r="AC720" i="7"/>
  <c r="AB720" i="7"/>
  <c r="AM719" i="7"/>
  <c r="AL719" i="7"/>
  <c r="AK719" i="7"/>
  <c r="AD719" i="7"/>
  <c r="AC719" i="7"/>
  <c r="AB719" i="7"/>
  <c r="AM718" i="7"/>
  <c r="AL718" i="7"/>
  <c r="AK718" i="7"/>
  <c r="AD718" i="7"/>
  <c r="AC718" i="7"/>
  <c r="AB718" i="7"/>
  <c r="AM717" i="7"/>
  <c r="AL717" i="7"/>
  <c r="AK717" i="7"/>
  <c r="AD717" i="7"/>
  <c r="AC717" i="7"/>
  <c r="AB717" i="7"/>
  <c r="AM716" i="7"/>
  <c r="AL716" i="7"/>
  <c r="AK716" i="7"/>
  <c r="AD716" i="7"/>
  <c r="AC716" i="7"/>
  <c r="AB716" i="7"/>
  <c r="AM715" i="7"/>
  <c r="AL715" i="7"/>
  <c r="AK715" i="7"/>
  <c r="AD715" i="7"/>
  <c r="AC715" i="7"/>
  <c r="AB715" i="7"/>
  <c r="AM714" i="7"/>
  <c r="AL714" i="7"/>
  <c r="AK714" i="7"/>
  <c r="AD714" i="7"/>
  <c r="AC714" i="7"/>
  <c r="AB714" i="7"/>
  <c r="AM713" i="7"/>
  <c r="AL713" i="7"/>
  <c r="AK713" i="7"/>
  <c r="AD713" i="7"/>
  <c r="AC713" i="7"/>
  <c r="AB713" i="7"/>
  <c r="AM712" i="7"/>
  <c r="AL712" i="7"/>
  <c r="AK712" i="7"/>
  <c r="AD712" i="7"/>
  <c r="AC712" i="7"/>
  <c r="AB712" i="7"/>
  <c r="AM711" i="7"/>
  <c r="AL711" i="7"/>
  <c r="AK711" i="7"/>
  <c r="AD711" i="7"/>
  <c r="AC711" i="7"/>
  <c r="AB711" i="7"/>
  <c r="AM710" i="7"/>
  <c r="AL710" i="7"/>
  <c r="AK710" i="7"/>
  <c r="AD710" i="7"/>
  <c r="AC710" i="7"/>
  <c r="AB710" i="7"/>
  <c r="AM709" i="7"/>
  <c r="AL709" i="7"/>
  <c r="AK709" i="7"/>
  <c r="AD709" i="7"/>
  <c r="AC709" i="7"/>
  <c r="AB709" i="7"/>
  <c r="AM708" i="7"/>
  <c r="AL708" i="7"/>
  <c r="AK708" i="7"/>
  <c r="AD708" i="7"/>
  <c r="AC708" i="7"/>
  <c r="AB708" i="7"/>
  <c r="AM707" i="7"/>
  <c r="AL707" i="7"/>
  <c r="AK707" i="7"/>
  <c r="AD707" i="7"/>
  <c r="AC707" i="7"/>
  <c r="AB707" i="7"/>
  <c r="AM706" i="7"/>
  <c r="AL706" i="7"/>
  <c r="AK706" i="7"/>
  <c r="AD706" i="7"/>
  <c r="AC706" i="7"/>
  <c r="AB706" i="7"/>
  <c r="AM705" i="7"/>
  <c r="AL705" i="7"/>
  <c r="AK705" i="7"/>
  <c r="AD705" i="7"/>
  <c r="AC705" i="7"/>
  <c r="AB705" i="7"/>
  <c r="AM704" i="7"/>
  <c r="AL704" i="7"/>
  <c r="AK704" i="7"/>
  <c r="AD704" i="7"/>
  <c r="AC704" i="7"/>
  <c r="AB704" i="7"/>
  <c r="AM703" i="7"/>
  <c r="AL703" i="7"/>
  <c r="AK703" i="7"/>
  <c r="AD703" i="7"/>
  <c r="AC703" i="7"/>
  <c r="AB703" i="7"/>
  <c r="AM702" i="7"/>
  <c r="AL702" i="7"/>
  <c r="AK702" i="7"/>
  <c r="AD702" i="7"/>
  <c r="AC702" i="7"/>
  <c r="AB702" i="7"/>
  <c r="AM701" i="7"/>
  <c r="AL701" i="7"/>
  <c r="AK701" i="7"/>
  <c r="AD701" i="7"/>
  <c r="AC701" i="7"/>
  <c r="AB701" i="7"/>
  <c r="AM700" i="7"/>
  <c r="AL700" i="7"/>
  <c r="AK700" i="7"/>
  <c r="AD700" i="7"/>
  <c r="AC700" i="7"/>
  <c r="AB700" i="7"/>
  <c r="AM699" i="7"/>
  <c r="AL699" i="7"/>
  <c r="AK699" i="7"/>
  <c r="AD699" i="7"/>
  <c r="AC699" i="7"/>
  <c r="AB699" i="7"/>
  <c r="AM698" i="7"/>
  <c r="AL698" i="7"/>
  <c r="AK698" i="7"/>
  <c r="AD698" i="7"/>
  <c r="AC698" i="7"/>
  <c r="AB698" i="7"/>
  <c r="AM697" i="7"/>
  <c r="AL697" i="7"/>
  <c r="AK697" i="7"/>
  <c r="AD697" i="7"/>
  <c r="AC697" i="7"/>
  <c r="AB697" i="7"/>
  <c r="AM696" i="7"/>
  <c r="AL696" i="7"/>
  <c r="AK696" i="7"/>
  <c r="AD696" i="7"/>
  <c r="AC696" i="7"/>
  <c r="AB696" i="7"/>
  <c r="AM695" i="7"/>
  <c r="AL695" i="7"/>
  <c r="AK695" i="7"/>
  <c r="AD695" i="7"/>
  <c r="AC695" i="7"/>
  <c r="AB695" i="7"/>
  <c r="AM694" i="7"/>
  <c r="AL694" i="7"/>
  <c r="AK694" i="7"/>
  <c r="AD694" i="7"/>
  <c r="AC694" i="7"/>
  <c r="AB694" i="7"/>
  <c r="AM693" i="7"/>
  <c r="AL693" i="7"/>
  <c r="AK693" i="7"/>
  <c r="AD693" i="7"/>
  <c r="AC693" i="7"/>
  <c r="AB693" i="7"/>
  <c r="AM692" i="7"/>
  <c r="AL692" i="7"/>
  <c r="AK692" i="7"/>
  <c r="AD692" i="7"/>
  <c r="AC692" i="7"/>
  <c r="AB692" i="7"/>
  <c r="AM691" i="7"/>
  <c r="AL691" i="7"/>
  <c r="AK691" i="7"/>
  <c r="AD691" i="7"/>
  <c r="AC691" i="7"/>
  <c r="AB691" i="7"/>
  <c r="AM690" i="7"/>
  <c r="AL690" i="7"/>
  <c r="AK690" i="7"/>
  <c r="AD690" i="7"/>
  <c r="AC690" i="7"/>
  <c r="AB690" i="7"/>
  <c r="AM689" i="7"/>
  <c r="AL689" i="7"/>
  <c r="AK689" i="7"/>
  <c r="AD689" i="7"/>
  <c r="AC689" i="7"/>
  <c r="AB689" i="7"/>
  <c r="AM688" i="7"/>
  <c r="AL688" i="7"/>
  <c r="AK688" i="7"/>
  <c r="AD688" i="7"/>
  <c r="AC688" i="7"/>
  <c r="AB688" i="7"/>
  <c r="AM687" i="7"/>
  <c r="AL687" i="7"/>
  <c r="AK687" i="7"/>
  <c r="AD687" i="7"/>
  <c r="AC687" i="7"/>
  <c r="AB687" i="7"/>
  <c r="AM686" i="7"/>
  <c r="AL686" i="7"/>
  <c r="AK686" i="7"/>
  <c r="AD686" i="7"/>
  <c r="AC686" i="7"/>
  <c r="AB686" i="7"/>
  <c r="AM685" i="7"/>
  <c r="AL685" i="7"/>
  <c r="AK685" i="7"/>
  <c r="AD685" i="7"/>
  <c r="AC685" i="7"/>
  <c r="AB685" i="7"/>
  <c r="AM684" i="7"/>
  <c r="AL684" i="7"/>
  <c r="AK684" i="7"/>
  <c r="AD684" i="7"/>
  <c r="AC684" i="7"/>
  <c r="AB684" i="7"/>
  <c r="AM683" i="7"/>
  <c r="AL683" i="7"/>
  <c r="AK683" i="7"/>
  <c r="AD683" i="7"/>
  <c r="AC683" i="7"/>
  <c r="AB683" i="7"/>
  <c r="AM682" i="7"/>
  <c r="AL682" i="7"/>
  <c r="AK682" i="7"/>
  <c r="AD682" i="7"/>
  <c r="AC682" i="7"/>
  <c r="AB682" i="7"/>
  <c r="AM681" i="7"/>
  <c r="AL681" i="7"/>
  <c r="AK681" i="7"/>
  <c r="AD681" i="7"/>
  <c r="AC681" i="7"/>
  <c r="AB681" i="7"/>
  <c r="AM680" i="7"/>
  <c r="AL680" i="7"/>
  <c r="AK680" i="7"/>
  <c r="AD680" i="7"/>
  <c r="AC680" i="7"/>
  <c r="AB680" i="7"/>
  <c r="AM679" i="7"/>
  <c r="AL679" i="7"/>
  <c r="AK679" i="7"/>
  <c r="AD679" i="7"/>
  <c r="AC679" i="7"/>
  <c r="AB679" i="7"/>
  <c r="AM678" i="7"/>
  <c r="AL678" i="7"/>
  <c r="AK678" i="7"/>
  <c r="AD678" i="7"/>
  <c r="AC678" i="7"/>
  <c r="AB678" i="7"/>
  <c r="AM677" i="7"/>
  <c r="AL677" i="7"/>
  <c r="AK677" i="7"/>
  <c r="AD677" i="7"/>
  <c r="AC677" i="7"/>
  <c r="AB677" i="7"/>
  <c r="AM676" i="7"/>
  <c r="AL676" i="7"/>
  <c r="AK676" i="7"/>
  <c r="AD676" i="7"/>
  <c r="AC676" i="7"/>
  <c r="AB676" i="7"/>
  <c r="AM675" i="7"/>
  <c r="AL675" i="7"/>
  <c r="AK675" i="7"/>
  <c r="AD675" i="7"/>
  <c r="AC675" i="7"/>
  <c r="AB675" i="7"/>
  <c r="AM674" i="7"/>
  <c r="AL674" i="7"/>
  <c r="AK674" i="7"/>
  <c r="AD674" i="7"/>
  <c r="AC674" i="7"/>
  <c r="AB674" i="7"/>
  <c r="AM673" i="7"/>
  <c r="AL673" i="7"/>
  <c r="AK673" i="7"/>
  <c r="AD673" i="7"/>
  <c r="AC673" i="7"/>
  <c r="AB673" i="7"/>
  <c r="AM672" i="7"/>
  <c r="AL672" i="7"/>
  <c r="AK672" i="7"/>
  <c r="AD672" i="7"/>
  <c r="AC672" i="7"/>
  <c r="AB672" i="7"/>
  <c r="AM671" i="7"/>
  <c r="AL671" i="7"/>
  <c r="AK671" i="7"/>
  <c r="AD671" i="7"/>
  <c r="AC671" i="7"/>
  <c r="AB671" i="7"/>
  <c r="AM670" i="7"/>
  <c r="AL670" i="7"/>
  <c r="AK670" i="7"/>
  <c r="AD670" i="7"/>
  <c r="AC670" i="7"/>
  <c r="AB670" i="7"/>
  <c r="AM669" i="7"/>
  <c r="AL669" i="7"/>
  <c r="AK669" i="7"/>
  <c r="AD669" i="7"/>
  <c r="AC669" i="7"/>
  <c r="AB669" i="7"/>
  <c r="AM668" i="7"/>
  <c r="AL668" i="7"/>
  <c r="AK668" i="7"/>
  <c r="AD668" i="7"/>
  <c r="AC668" i="7"/>
  <c r="AB668" i="7"/>
  <c r="AM667" i="7"/>
  <c r="AL667" i="7"/>
  <c r="AK667" i="7"/>
  <c r="AD667" i="7"/>
  <c r="AC667" i="7"/>
  <c r="AB667" i="7"/>
  <c r="AM666" i="7"/>
  <c r="AL666" i="7"/>
  <c r="AK666" i="7"/>
  <c r="AD666" i="7"/>
  <c r="AC666" i="7"/>
  <c r="AB666" i="7"/>
  <c r="AM665" i="7"/>
  <c r="AL665" i="7"/>
  <c r="AK665" i="7"/>
  <c r="AD665" i="7"/>
  <c r="AC665" i="7"/>
  <c r="AB665" i="7"/>
  <c r="AM664" i="7"/>
  <c r="AL664" i="7"/>
  <c r="AK664" i="7"/>
  <c r="AD664" i="7"/>
  <c r="AC664" i="7"/>
  <c r="AB664" i="7"/>
  <c r="AM663" i="7"/>
  <c r="AL663" i="7"/>
  <c r="AK663" i="7"/>
  <c r="AD663" i="7"/>
  <c r="AC663" i="7"/>
  <c r="AB663" i="7"/>
  <c r="AM662" i="7"/>
  <c r="AL662" i="7"/>
  <c r="AK662" i="7"/>
  <c r="AD662" i="7"/>
  <c r="AC662" i="7"/>
  <c r="AB662" i="7"/>
  <c r="AM661" i="7"/>
  <c r="AL661" i="7"/>
  <c r="AK661" i="7"/>
  <c r="AD661" i="7"/>
  <c r="AC661" i="7"/>
  <c r="AB661" i="7"/>
  <c r="AM660" i="7"/>
  <c r="AL660" i="7"/>
  <c r="AK660" i="7"/>
  <c r="AD660" i="7"/>
  <c r="AC660" i="7"/>
  <c r="AB660" i="7"/>
  <c r="AM659" i="7"/>
  <c r="AL659" i="7"/>
  <c r="AK659" i="7"/>
  <c r="AD659" i="7"/>
  <c r="AC659" i="7"/>
  <c r="AB659" i="7"/>
  <c r="AM658" i="7"/>
  <c r="AL658" i="7"/>
  <c r="AK658" i="7"/>
  <c r="AD658" i="7"/>
  <c r="AC658" i="7"/>
  <c r="AB658" i="7"/>
  <c r="AM657" i="7"/>
  <c r="AL657" i="7"/>
  <c r="AK657" i="7"/>
  <c r="AD657" i="7"/>
  <c r="AC657" i="7"/>
  <c r="AB657" i="7"/>
  <c r="AM656" i="7"/>
  <c r="AL656" i="7"/>
  <c r="AK656" i="7"/>
  <c r="AD656" i="7"/>
  <c r="AC656" i="7"/>
  <c r="AB656" i="7"/>
  <c r="AM655" i="7"/>
  <c r="AL655" i="7"/>
  <c r="AK655" i="7"/>
  <c r="AD655" i="7"/>
  <c r="AC655" i="7"/>
  <c r="AB655" i="7"/>
  <c r="AM654" i="7"/>
  <c r="AL654" i="7"/>
  <c r="AK654" i="7"/>
  <c r="AD654" i="7"/>
  <c r="AC654" i="7"/>
  <c r="AB654" i="7"/>
  <c r="AM653" i="7"/>
  <c r="AL653" i="7"/>
  <c r="AK653" i="7"/>
  <c r="AD653" i="7"/>
  <c r="AC653" i="7"/>
  <c r="AB653" i="7"/>
  <c r="AM652" i="7"/>
  <c r="AL652" i="7"/>
  <c r="AK652" i="7"/>
  <c r="AD652" i="7"/>
  <c r="AC652" i="7"/>
  <c r="AB652" i="7"/>
  <c r="AM651" i="7"/>
  <c r="AL651" i="7"/>
  <c r="AK651" i="7"/>
  <c r="AD651" i="7"/>
  <c r="AC651" i="7"/>
  <c r="AB651" i="7"/>
  <c r="AM650" i="7"/>
  <c r="AL650" i="7"/>
  <c r="AK650" i="7"/>
  <c r="AD650" i="7"/>
  <c r="AC650" i="7"/>
  <c r="AB650" i="7"/>
  <c r="AM649" i="7"/>
  <c r="AL649" i="7"/>
  <c r="AK649" i="7"/>
  <c r="AD649" i="7"/>
  <c r="AC649" i="7"/>
  <c r="AB649" i="7"/>
  <c r="AM648" i="7"/>
  <c r="AL648" i="7"/>
  <c r="AK648" i="7"/>
  <c r="AD648" i="7"/>
  <c r="AC648" i="7"/>
  <c r="AB648" i="7"/>
  <c r="AM647" i="7"/>
  <c r="AL647" i="7"/>
  <c r="AK647" i="7"/>
  <c r="AD647" i="7"/>
  <c r="AC647" i="7"/>
  <c r="AB647" i="7"/>
  <c r="AM646" i="7"/>
  <c r="AL646" i="7"/>
  <c r="AK646" i="7"/>
  <c r="AD646" i="7"/>
  <c r="AC646" i="7"/>
  <c r="AB646" i="7"/>
  <c r="AM645" i="7"/>
  <c r="AL645" i="7"/>
  <c r="AK645" i="7"/>
  <c r="AD645" i="7"/>
  <c r="AC645" i="7"/>
  <c r="AB645" i="7"/>
  <c r="AM644" i="7"/>
  <c r="AL644" i="7"/>
  <c r="AK644" i="7"/>
  <c r="AD644" i="7"/>
  <c r="AC644" i="7"/>
  <c r="AB644" i="7"/>
  <c r="AM643" i="7"/>
  <c r="AL643" i="7"/>
  <c r="AK643" i="7"/>
  <c r="AD643" i="7"/>
  <c r="AC643" i="7"/>
  <c r="AB643" i="7"/>
  <c r="AM642" i="7"/>
  <c r="AL642" i="7"/>
  <c r="AK642" i="7"/>
  <c r="AD642" i="7"/>
  <c r="AC642" i="7"/>
  <c r="AB642" i="7"/>
  <c r="AM641" i="7"/>
  <c r="AL641" i="7"/>
  <c r="AK641" i="7"/>
  <c r="AD641" i="7"/>
  <c r="AC641" i="7"/>
  <c r="AB641" i="7"/>
  <c r="AM640" i="7"/>
  <c r="AL640" i="7"/>
  <c r="AK640" i="7"/>
  <c r="AD640" i="7"/>
  <c r="AC640" i="7"/>
  <c r="AB640" i="7"/>
  <c r="AM639" i="7"/>
  <c r="AL639" i="7"/>
  <c r="AK639" i="7"/>
  <c r="AD639" i="7"/>
  <c r="AC639" i="7"/>
  <c r="AB639" i="7"/>
  <c r="AM638" i="7"/>
  <c r="AL638" i="7"/>
  <c r="AK638" i="7"/>
  <c r="AD638" i="7"/>
  <c r="AC638" i="7"/>
  <c r="AB638" i="7"/>
  <c r="AM637" i="7"/>
  <c r="AL637" i="7"/>
  <c r="AK637" i="7"/>
  <c r="AD637" i="7"/>
  <c r="AC637" i="7"/>
  <c r="AB637" i="7"/>
  <c r="AM636" i="7"/>
  <c r="AL636" i="7"/>
  <c r="AK636" i="7"/>
  <c r="AD636" i="7"/>
  <c r="AC636" i="7"/>
  <c r="AB636" i="7"/>
  <c r="AM635" i="7"/>
  <c r="AL635" i="7"/>
  <c r="AK635" i="7"/>
  <c r="AD635" i="7"/>
  <c r="AC635" i="7"/>
  <c r="AB635" i="7"/>
  <c r="AM634" i="7"/>
  <c r="AL634" i="7"/>
  <c r="AK634" i="7"/>
  <c r="AD634" i="7"/>
  <c r="AC634" i="7"/>
  <c r="AB634" i="7"/>
  <c r="AM633" i="7"/>
  <c r="AL633" i="7"/>
  <c r="AK633" i="7"/>
  <c r="AD633" i="7"/>
  <c r="AC633" i="7"/>
  <c r="AB633" i="7"/>
  <c r="AM632" i="7"/>
  <c r="AL632" i="7"/>
  <c r="AK632" i="7"/>
  <c r="AD632" i="7"/>
  <c r="AC632" i="7"/>
  <c r="AB632" i="7"/>
  <c r="AM631" i="7"/>
  <c r="AL631" i="7"/>
  <c r="AK631" i="7"/>
  <c r="AD631" i="7"/>
  <c r="AC631" i="7"/>
  <c r="AB631" i="7"/>
  <c r="AM630" i="7"/>
  <c r="AL630" i="7"/>
  <c r="AK630" i="7"/>
  <c r="AD630" i="7"/>
  <c r="AC630" i="7"/>
  <c r="AB630" i="7"/>
  <c r="AM629" i="7"/>
  <c r="AL629" i="7"/>
  <c r="AK629" i="7"/>
  <c r="AD629" i="7"/>
  <c r="AC629" i="7"/>
  <c r="AB629" i="7"/>
  <c r="AM628" i="7"/>
  <c r="AL628" i="7"/>
  <c r="AK628" i="7"/>
  <c r="AD628" i="7"/>
  <c r="AC628" i="7"/>
  <c r="AB628" i="7"/>
  <c r="AM627" i="7"/>
  <c r="AL627" i="7"/>
  <c r="AK627" i="7"/>
  <c r="AD627" i="7"/>
  <c r="AC627" i="7"/>
  <c r="AB627" i="7"/>
  <c r="AM626" i="7"/>
  <c r="AL626" i="7"/>
  <c r="AK626" i="7"/>
  <c r="AD626" i="7"/>
  <c r="AC626" i="7"/>
  <c r="AB626" i="7"/>
  <c r="AM625" i="7"/>
  <c r="AL625" i="7"/>
  <c r="AK625" i="7"/>
  <c r="AD625" i="7"/>
  <c r="AC625" i="7"/>
  <c r="AB625" i="7"/>
  <c r="AM624" i="7"/>
  <c r="AL624" i="7"/>
  <c r="AK624" i="7"/>
  <c r="AD624" i="7"/>
  <c r="AC624" i="7"/>
  <c r="AB624" i="7"/>
  <c r="AM623" i="7"/>
  <c r="AL623" i="7"/>
  <c r="AK623" i="7"/>
  <c r="AD623" i="7"/>
  <c r="AC623" i="7"/>
  <c r="AB623" i="7"/>
  <c r="AM622" i="7"/>
  <c r="AL622" i="7"/>
  <c r="AK622" i="7"/>
  <c r="AD622" i="7"/>
  <c r="AC622" i="7"/>
  <c r="AB622" i="7"/>
  <c r="AM621" i="7"/>
  <c r="AL621" i="7"/>
  <c r="AK621" i="7"/>
  <c r="AD621" i="7"/>
  <c r="AC621" i="7"/>
  <c r="AB621" i="7"/>
  <c r="AM620" i="7"/>
  <c r="AL620" i="7"/>
  <c r="AK620" i="7"/>
  <c r="AD620" i="7"/>
  <c r="AC620" i="7"/>
  <c r="AB620" i="7"/>
  <c r="AM619" i="7"/>
  <c r="AL619" i="7"/>
  <c r="AK619" i="7"/>
  <c r="AD619" i="7"/>
  <c r="AC619" i="7"/>
  <c r="AB619" i="7"/>
  <c r="AM618" i="7"/>
  <c r="AL618" i="7"/>
  <c r="AK618" i="7"/>
  <c r="AD618" i="7"/>
  <c r="AC618" i="7"/>
  <c r="AB618" i="7"/>
  <c r="AM617" i="7"/>
  <c r="AL617" i="7"/>
  <c r="AK617" i="7"/>
  <c r="AD617" i="7"/>
  <c r="AC617" i="7"/>
  <c r="AB617" i="7"/>
  <c r="AM616" i="7"/>
  <c r="AL616" i="7"/>
  <c r="AK616" i="7"/>
  <c r="AD616" i="7"/>
  <c r="AC616" i="7"/>
  <c r="AB616" i="7"/>
  <c r="AM615" i="7"/>
  <c r="AL615" i="7"/>
  <c r="AK615" i="7"/>
  <c r="AD615" i="7"/>
  <c r="AC615" i="7"/>
  <c r="AB615" i="7"/>
  <c r="AM614" i="7"/>
  <c r="AL614" i="7"/>
  <c r="AK614" i="7"/>
  <c r="AD614" i="7"/>
  <c r="AC614" i="7"/>
  <c r="AB614" i="7"/>
  <c r="AM613" i="7"/>
  <c r="AL613" i="7"/>
  <c r="AK613" i="7"/>
  <c r="AD613" i="7"/>
  <c r="AC613" i="7"/>
  <c r="AB613" i="7"/>
  <c r="AM612" i="7"/>
  <c r="AL612" i="7"/>
  <c r="AK612" i="7"/>
  <c r="AD612" i="7"/>
  <c r="AC612" i="7"/>
  <c r="AB612" i="7"/>
  <c r="AM611" i="7"/>
  <c r="AL611" i="7"/>
  <c r="AK611" i="7"/>
  <c r="AD611" i="7"/>
  <c r="AC611" i="7"/>
  <c r="AB611" i="7"/>
  <c r="AM610" i="7"/>
  <c r="AL610" i="7"/>
  <c r="AK610" i="7"/>
  <c r="AD610" i="7"/>
  <c r="AC610" i="7"/>
  <c r="AB610" i="7"/>
  <c r="AM609" i="7"/>
  <c r="AL609" i="7"/>
  <c r="AK609" i="7"/>
  <c r="AD609" i="7"/>
  <c r="AC609" i="7"/>
  <c r="AB609" i="7"/>
  <c r="AM608" i="7"/>
  <c r="AL608" i="7"/>
  <c r="AK608" i="7"/>
  <c r="AD608" i="7"/>
  <c r="AC608" i="7"/>
  <c r="AB608" i="7"/>
  <c r="AM607" i="7"/>
  <c r="AL607" i="7"/>
  <c r="AK607" i="7"/>
  <c r="AD607" i="7"/>
  <c r="AC607" i="7"/>
  <c r="AB607" i="7"/>
  <c r="AM606" i="7"/>
  <c r="AL606" i="7"/>
  <c r="AK606" i="7"/>
  <c r="AD606" i="7"/>
  <c r="AC606" i="7"/>
  <c r="AB606" i="7"/>
  <c r="AM605" i="7"/>
  <c r="AL605" i="7"/>
  <c r="AK605" i="7"/>
  <c r="AD605" i="7"/>
  <c r="AC605" i="7"/>
  <c r="AB605" i="7"/>
  <c r="AM604" i="7"/>
  <c r="AL604" i="7"/>
  <c r="AK604" i="7"/>
  <c r="AD604" i="7"/>
  <c r="AC604" i="7"/>
  <c r="AB604" i="7"/>
  <c r="AM603" i="7"/>
  <c r="AL603" i="7"/>
  <c r="AK603" i="7"/>
  <c r="AD603" i="7"/>
  <c r="AC603" i="7"/>
  <c r="AB603" i="7"/>
  <c r="AM602" i="7"/>
  <c r="AL602" i="7"/>
  <c r="AK602" i="7"/>
  <c r="AD602" i="7"/>
  <c r="AC602" i="7"/>
  <c r="AB602" i="7"/>
  <c r="AM601" i="7"/>
  <c r="AL601" i="7"/>
  <c r="AK601" i="7"/>
  <c r="AD601" i="7"/>
  <c r="AC601" i="7"/>
  <c r="AB601" i="7"/>
  <c r="AM600" i="7"/>
  <c r="AL600" i="7"/>
  <c r="AK600" i="7"/>
  <c r="AD600" i="7"/>
  <c r="AC600" i="7"/>
  <c r="AB600" i="7"/>
  <c r="AM599" i="7"/>
  <c r="AL599" i="7"/>
  <c r="AK599" i="7"/>
  <c r="AD599" i="7"/>
  <c r="AC599" i="7"/>
  <c r="AB599" i="7"/>
  <c r="AM598" i="7"/>
  <c r="AL598" i="7"/>
  <c r="AK598" i="7"/>
  <c r="AD598" i="7"/>
  <c r="AC598" i="7"/>
  <c r="AB598" i="7"/>
  <c r="AM597" i="7"/>
  <c r="AL597" i="7"/>
  <c r="AK597" i="7"/>
  <c r="AD597" i="7"/>
  <c r="AC597" i="7"/>
  <c r="AB597" i="7"/>
  <c r="AM596" i="7"/>
  <c r="AL596" i="7"/>
  <c r="AK596" i="7"/>
  <c r="AD596" i="7"/>
  <c r="AC596" i="7"/>
  <c r="AB596" i="7"/>
  <c r="AM595" i="7"/>
  <c r="AL595" i="7"/>
  <c r="AK595" i="7"/>
  <c r="AD595" i="7"/>
  <c r="AC595" i="7"/>
  <c r="AB595" i="7"/>
  <c r="AM594" i="7"/>
  <c r="AL594" i="7"/>
  <c r="AK594" i="7"/>
  <c r="AD594" i="7"/>
  <c r="AC594" i="7"/>
  <c r="AB594" i="7"/>
  <c r="AM593" i="7"/>
  <c r="AL593" i="7"/>
  <c r="AK593" i="7"/>
  <c r="AD593" i="7"/>
  <c r="AC593" i="7"/>
  <c r="AB593" i="7"/>
  <c r="AM592" i="7"/>
  <c r="AL592" i="7"/>
  <c r="AK592" i="7"/>
  <c r="AD592" i="7"/>
  <c r="AC592" i="7"/>
  <c r="AB592" i="7"/>
  <c r="AM591" i="7"/>
  <c r="AL591" i="7"/>
  <c r="AK591" i="7"/>
  <c r="AD591" i="7"/>
  <c r="AC591" i="7"/>
  <c r="AB591" i="7"/>
  <c r="AM590" i="7"/>
  <c r="AL590" i="7"/>
  <c r="AK590" i="7"/>
  <c r="AD590" i="7"/>
  <c r="AC590" i="7"/>
  <c r="AB590" i="7"/>
  <c r="AM589" i="7"/>
  <c r="AL589" i="7"/>
  <c r="AK589" i="7"/>
  <c r="AD589" i="7"/>
  <c r="AC589" i="7"/>
  <c r="AB589" i="7"/>
  <c r="AM588" i="7"/>
  <c r="AL588" i="7"/>
  <c r="AK588" i="7"/>
  <c r="AD588" i="7"/>
  <c r="AC588" i="7"/>
  <c r="AB588" i="7"/>
  <c r="AM587" i="7"/>
  <c r="AL587" i="7"/>
  <c r="AK587" i="7"/>
  <c r="AD587" i="7"/>
  <c r="AC587" i="7"/>
  <c r="AB587" i="7"/>
  <c r="AM586" i="7"/>
  <c r="AL586" i="7"/>
  <c r="AK586" i="7"/>
  <c r="AD586" i="7"/>
  <c r="AC586" i="7"/>
  <c r="AB586" i="7"/>
  <c r="AM585" i="7"/>
  <c r="AL585" i="7"/>
  <c r="AK585" i="7"/>
  <c r="AD585" i="7"/>
  <c r="AC585" i="7"/>
  <c r="AB585" i="7"/>
  <c r="AM584" i="7"/>
  <c r="AL584" i="7"/>
  <c r="AK584" i="7"/>
  <c r="AD584" i="7"/>
  <c r="AC584" i="7"/>
  <c r="AB584" i="7"/>
  <c r="AM583" i="7"/>
  <c r="AL583" i="7"/>
  <c r="AK583" i="7"/>
  <c r="AD583" i="7"/>
  <c r="AC583" i="7"/>
  <c r="AB583" i="7"/>
  <c r="AM582" i="7"/>
  <c r="AL582" i="7"/>
  <c r="AK582" i="7"/>
  <c r="AD582" i="7"/>
  <c r="AC582" i="7"/>
  <c r="AB582" i="7"/>
  <c r="AM581" i="7"/>
  <c r="AL581" i="7"/>
  <c r="AK581" i="7"/>
  <c r="AD581" i="7"/>
  <c r="AC581" i="7"/>
  <c r="AB581" i="7"/>
  <c r="AM580" i="7"/>
  <c r="AL580" i="7"/>
  <c r="AK580" i="7"/>
  <c r="AD580" i="7"/>
  <c r="AC580" i="7"/>
  <c r="AB580" i="7"/>
  <c r="AM579" i="7"/>
  <c r="AL579" i="7"/>
  <c r="AK579" i="7"/>
  <c r="AD579" i="7"/>
  <c r="AC579" i="7"/>
  <c r="AB579" i="7"/>
  <c r="AM578" i="7"/>
  <c r="AL578" i="7"/>
  <c r="AK578" i="7"/>
  <c r="AD578" i="7"/>
  <c r="AC578" i="7"/>
  <c r="AB578" i="7"/>
  <c r="AM577" i="7"/>
  <c r="AL577" i="7"/>
  <c r="AK577" i="7"/>
  <c r="AD577" i="7"/>
  <c r="AC577" i="7"/>
  <c r="AB577" i="7"/>
  <c r="AM576" i="7"/>
  <c r="AL576" i="7"/>
  <c r="AK576" i="7"/>
  <c r="AD576" i="7"/>
  <c r="AC576" i="7"/>
  <c r="AB576" i="7"/>
  <c r="AM575" i="7"/>
  <c r="AL575" i="7"/>
  <c r="AK575" i="7"/>
  <c r="AD575" i="7"/>
  <c r="AC575" i="7"/>
  <c r="AB575" i="7"/>
  <c r="AM574" i="7"/>
  <c r="AL574" i="7"/>
  <c r="AK574" i="7"/>
  <c r="AD574" i="7"/>
  <c r="AC574" i="7"/>
  <c r="AB574" i="7"/>
  <c r="AM573" i="7"/>
  <c r="AL573" i="7"/>
  <c r="AK573" i="7"/>
  <c r="AD573" i="7"/>
  <c r="AC573" i="7"/>
  <c r="AB573" i="7"/>
  <c r="AM572" i="7"/>
  <c r="AL572" i="7"/>
  <c r="AK572" i="7"/>
  <c r="AD572" i="7"/>
  <c r="AC572" i="7"/>
  <c r="AB572" i="7"/>
  <c r="AM571" i="7"/>
  <c r="AL571" i="7"/>
  <c r="AK571" i="7"/>
  <c r="AD571" i="7"/>
  <c r="AC571" i="7"/>
  <c r="AB571" i="7"/>
  <c r="AM570" i="7"/>
  <c r="AL570" i="7"/>
  <c r="AK570" i="7"/>
  <c r="AD570" i="7"/>
  <c r="AC570" i="7"/>
  <c r="AB570" i="7"/>
  <c r="AM569" i="7"/>
  <c r="AL569" i="7"/>
  <c r="AK569" i="7"/>
  <c r="AD569" i="7"/>
  <c r="AC569" i="7"/>
  <c r="AB569" i="7"/>
  <c r="AM568" i="7"/>
  <c r="AL568" i="7"/>
  <c r="AK568" i="7"/>
  <c r="AD568" i="7"/>
  <c r="AC568" i="7"/>
  <c r="AB568" i="7"/>
  <c r="AM567" i="7"/>
  <c r="AL567" i="7"/>
  <c r="AK567" i="7"/>
  <c r="AD567" i="7"/>
  <c r="AC567" i="7"/>
  <c r="AB567" i="7"/>
  <c r="AM566" i="7"/>
  <c r="AL566" i="7"/>
  <c r="AK566" i="7"/>
  <c r="AD566" i="7"/>
  <c r="AC566" i="7"/>
  <c r="AB566" i="7"/>
  <c r="AM565" i="7"/>
  <c r="AL565" i="7"/>
  <c r="AK565" i="7"/>
  <c r="AD565" i="7"/>
  <c r="AC565" i="7"/>
  <c r="AB565" i="7"/>
  <c r="AM564" i="7"/>
  <c r="AL564" i="7"/>
  <c r="AK564" i="7"/>
  <c r="AD564" i="7"/>
  <c r="AC564" i="7"/>
  <c r="AB564" i="7"/>
  <c r="AM563" i="7"/>
  <c r="AL563" i="7"/>
  <c r="AK563" i="7"/>
  <c r="AD563" i="7"/>
  <c r="AC563" i="7"/>
  <c r="AB563" i="7"/>
  <c r="AM562" i="7"/>
  <c r="AL562" i="7"/>
  <c r="AK562" i="7"/>
  <c r="AD562" i="7"/>
  <c r="AC562" i="7"/>
  <c r="AB562" i="7"/>
  <c r="AM561" i="7"/>
  <c r="AL561" i="7"/>
  <c r="AK561" i="7"/>
  <c r="AD561" i="7"/>
  <c r="AC561" i="7"/>
  <c r="AB561" i="7"/>
  <c r="AM560" i="7"/>
  <c r="AL560" i="7"/>
  <c r="AK560" i="7"/>
  <c r="AD560" i="7"/>
  <c r="AC560" i="7"/>
  <c r="AB560" i="7"/>
  <c r="AM559" i="7"/>
  <c r="AL559" i="7"/>
  <c r="AK559" i="7"/>
  <c r="AD559" i="7"/>
  <c r="AC559" i="7"/>
  <c r="AB559" i="7"/>
  <c r="AM558" i="7"/>
  <c r="AL558" i="7"/>
  <c r="AK558" i="7"/>
  <c r="AD558" i="7"/>
  <c r="AC558" i="7"/>
  <c r="AB558" i="7"/>
  <c r="AM557" i="7"/>
  <c r="AL557" i="7"/>
  <c r="AK557" i="7"/>
  <c r="AD557" i="7"/>
  <c r="AC557" i="7"/>
  <c r="AB557" i="7"/>
  <c r="AM556" i="7"/>
  <c r="AL556" i="7"/>
  <c r="AK556" i="7"/>
  <c r="AD556" i="7"/>
  <c r="AC556" i="7"/>
  <c r="AB556" i="7"/>
  <c r="AM555" i="7"/>
  <c r="AL555" i="7"/>
  <c r="AK555" i="7"/>
  <c r="AD555" i="7"/>
  <c r="AC555" i="7"/>
  <c r="AB555" i="7"/>
  <c r="AM554" i="7"/>
  <c r="AL554" i="7"/>
  <c r="AK554" i="7"/>
  <c r="AD554" i="7"/>
  <c r="AC554" i="7"/>
  <c r="AB554" i="7"/>
  <c r="AM553" i="7"/>
  <c r="AL553" i="7"/>
  <c r="AK553" i="7"/>
  <c r="AD553" i="7"/>
  <c r="AC553" i="7"/>
  <c r="AB553" i="7"/>
  <c r="AM552" i="7"/>
  <c r="AL552" i="7"/>
  <c r="AK552" i="7"/>
  <c r="AD552" i="7"/>
  <c r="AC552" i="7"/>
  <c r="AB552" i="7"/>
  <c r="AM551" i="7"/>
  <c r="AL551" i="7"/>
  <c r="AK551" i="7"/>
  <c r="AD551" i="7"/>
  <c r="AC551" i="7"/>
  <c r="AB551" i="7"/>
  <c r="AM550" i="7"/>
  <c r="AL550" i="7"/>
  <c r="AK550" i="7"/>
  <c r="AD550" i="7"/>
  <c r="AC550" i="7"/>
  <c r="AB550" i="7"/>
  <c r="AM549" i="7"/>
  <c r="AL549" i="7"/>
  <c r="AK549" i="7"/>
  <c r="AD549" i="7"/>
  <c r="AC549" i="7"/>
  <c r="AB549" i="7"/>
  <c r="AM548" i="7"/>
  <c r="AL548" i="7"/>
  <c r="AK548" i="7"/>
  <c r="AD548" i="7"/>
  <c r="AC548" i="7"/>
  <c r="AB548" i="7"/>
  <c r="AM547" i="7"/>
  <c r="AL547" i="7"/>
  <c r="AK547" i="7"/>
  <c r="AD547" i="7"/>
  <c r="AC547" i="7"/>
  <c r="AB547" i="7"/>
  <c r="AM546" i="7"/>
  <c r="AL546" i="7"/>
  <c r="AK546" i="7"/>
  <c r="AD546" i="7"/>
  <c r="AC546" i="7"/>
  <c r="AB546" i="7"/>
  <c r="AM545" i="7"/>
  <c r="AL545" i="7"/>
  <c r="AK545" i="7"/>
  <c r="AD545" i="7"/>
  <c r="AC545" i="7"/>
  <c r="AB545" i="7"/>
  <c r="AM544" i="7"/>
  <c r="AL544" i="7"/>
  <c r="AK544" i="7"/>
  <c r="AD544" i="7"/>
  <c r="AC544" i="7"/>
  <c r="AB544" i="7"/>
  <c r="AM543" i="7"/>
  <c r="AL543" i="7"/>
  <c r="AK543" i="7"/>
  <c r="AD543" i="7"/>
  <c r="AC543" i="7"/>
  <c r="AB543" i="7"/>
  <c r="AM542" i="7"/>
  <c r="AL542" i="7"/>
  <c r="AK542" i="7"/>
  <c r="AD542" i="7"/>
  <c r="AC542" i="7"/>
  <c r="AB542" i="7"/>
  <c r="AM541" i="7"/>
  <c r="AL541" i="7"/>
  <c r="AK541" i="7"/>
  <c r="AD541" i="7"/>
  <c r="AC541" i="7"/>
  <c r="AB541" i="7"/>
  <c r="AM540" i="7"/>
  <c r="AL540" i="7"/>
  <c r="AK540" i="7"/>
  <c r="AD540" i="7"/>
  <c r="AC540" i="7"/>
  <c r="AB540" i="7"/>
  <c r="AM539" i="7"/>
  <c r="AL539" i="7"/>
  <c r="AK539" i="7"/>
  <c r="AD539" i="7"/>
  <c r="AC539" i="7"/>
  <c r="AB539" i="7"/>
  <c r="AM538" i="7"/>
  <c r="AL538" i="7"/>
  <c r="AK538" i="7"/>
  <c r="AD538" i="7"/>
  <c r="AC538" i="7"/>
  <c r="AB538" i="7"/>
  <c r="AM537" i="7"/>
  <c r="AL537" i="7"/>
  <c r="AK537" i="7"/>
  <c r="AD537" i="7"/>
  <c r="AC537" i="7"/>
  <c r="AB537" i="7"/>
  <c r="AM536" i="7"/>
  <c r="AL536" i="7"/>
  <c r="AK536" i="7"/>
  <c r="AD536" i="7"/>
  <c r="AC536" i="7"/>
  <c r="AB536" i="7"/>
  <c r="AM535" i="7"/>
  <c r="AL535" i="7"/>
  <c r="AK535" i="7"/>
  <c r="AD535" i="7"/>
  <c r="AC535" i="7"/>
  <c r="AB535" i="7"/>
  <c r="AM534" i="7"/>
  <c r="AL534" i="7"/>
  <c r="AK534" i="7"/>
  <c r="AD534" i="7"/>
  <c r="AC534" i="7"/>
  <c r="AB534" i="7"/>
  <c r="AM533" i="7"/>
  <c r="AL533" i="7"/>
  <c r="AK533" i="7"/>
  <c r="AD533" i="7"/>
  <c r="AC533" i="7"/>
  <c r="AB533" i="7"/>
  <c r="AM532" i="7"/>
  <c r="AL532" i="7"/>
  <c r="AK532" i="7"/>
  <c r="AD532" i="7"/>
  <c r="AC532" i="7"/>
  <c r="AB532" i="7"/>
  <c r="AM531" i="7"/>
  <c r="AL531" i="7"/>
  <c r="AK531" i="7"/>
  <c r="AD531" i="7"/>
  <c r="AC531" i="7"/>
  <c r="AB531" i="7"/>
  <c r="AM530" i="7"/>
  <c r="AL530" i="7"/>
  <c r="AK530" i="7"/>
  <c r="AD530" i="7"/>
  <c r="AC530" i="7"/>
  <c r="AB530" i="7"/>
  <c r="AM529" i="7"/>
  <c r="AL529" i="7"/>
  <c r="AK529" i="7"/>
  <c r="AD529" i="7"/>
  <c r="AC529" i="7"/>
  <c r="AB529" i="7"/>
  <c r="AM528" i="7"/>
  <c r="AL528" i="7"/>
  <c r="AK528" i="7"/>
  <c r="AD528" i="7"/>
  <c r="AC528" i="7"/>
  <c r="AB528" i="7"/>
  <c r="AM527" i="7"/>
  <c r="AL527" i="7"/>
  <c r="AK527" i="7"/>
  <c r="AD527" i="7"/>
  <c r="AC527" i="7"/>
  <c r="AB527" i="7"/>
  <c r="AM526" i="7"/>
  <c r="AL526" i="7"/>
  <c r="AK526" i="7"/>
  <c r="AD526" i="7"/>
  <c r="AC526" i="7"/>
  <c r="AB526" i="7"/>
  <c r="AM525" i="7"/>
  <c r="AL525" i="7"/>
  <c r="AK525" i="7"/>
  <c r="AD525" i="7"/>
  <c r="AC525" i="7"/>
  <c r="AB525" i="7"/>
  <c r="AM524" i="7"/>
  <c r="AL524" i="7"/>
  <c r="AK524" i="7"/>
  <c r="AD524" i="7"/>
  <c r="AC524" i="7"/>
  <c r="AB524" i="7"/>
  <c r="AM523" i="7"/>
  <c r="AL523" i="7"/>
  <c r="AK523" i="7"/>
  <c r="AD523" i="7"/>
  <c r="AC523" i="7"/>
  <c r="AB523" i="7"/>
  <c r="AM522" i="7"/>
  <c r="AL522" i="7"/>
  <c r="AK522" i="7"/>
  <c r="AD522" i="7"/>
  <c r="AC522" i="7"/>
  <c r="AB522" i="7"/>
  <c r="AM521" i="7"/>
  <c r="AL521" i="7"/>
  <c r="AK521" i="7"/>
  <c r="AD521" i="7"/>
  <c r="AC521" i="7"/>
  <c r="AB521" i="7"/>
  <c r="AM520" i="7"/>
  <c r="AL520" i="7"/>
  <c r="AK520" i="7"/>
  <c r="AD520" i="7"/>
  <c r="AC520" i="7"/>
  <c r="AB520" i="7"/>
  <c r="AM519" i="7"/>
  <c r="AL519" i="7"/>
  <c r="AK519" i="7"/>
  <c r="AD519" i="7"/>
  <c r="AC519" i="7"/>
  <c r="AB519" i="7"/>
  <c r="AM518" i="7"/>
  <c r="AL518" i="7"/>
  <c r="AK518" i="7"/>
  <c r="AD518" i="7"/>
  <c r="AC518" i="7"/>
  <c r="AB518" i="7"/>
  <c r="AM517" i="7"/>
  <c r="AL517" i="7"/>
  <c r="AK517" i="7"/>
  <c r="AD517" i="7"/>
  <c r="AC517" i="7"/>
  <c r="AB517" i="7"/>
  <c r="AM516" i="7"/>
  <c r="AL516" i="7"/>
  <c r="AK516" i="7"/>
  <c r="AD516" i="7"/>
  <c r="AC516" i="7"/>
  <c r="AB516" i="7"/>
  <c r="AM515" i="7"/>
  <c r="AL515" i="7"/>
  <c r="AK515" i="7"/>
  <c r="AD515" i="7"/>
  <c r="AC515" i="7"/>
  <c r="AB515" i="7"/>
  <c r="AM514" i="7"/>
  <c r="AL514" i="7"/>
  <c r="AK514" i="7"/>
  <c r="AD514" i="7"/>
  <c r="AC514" i="7"/>
  <c r="AB514" i="7"/>
  <c r="AM513" i="7"/>
  <c r="AL513" i="7"/>
  <c r="AK513" i="7"/>
  <c r="AD513" i="7"/>
  <c r="AC513" i="7"/>
  <c r="AB513" i="7"/>
  <c r="AM512" i="7"/>
  <c r="AL512" i="7"/>
  <c r="AK512" i="7"/>
  <c r="AD512" i="7"/>
  <c r="AC512" i="7"/>
  <c r="AB512" i="7"/>
  <c r="AM511" i="7"/>
  <c r="AL511" i="7"/>
  <c r="AK511" i="7"/>
  <c r="AD511" i="7"/>
  <c r="AC511" i="7"/>
  <c r="AB511" i="7"/>
  <c r="AM510" i="7"/>
  <c r="AL510" i="7"/>
  <c r="AK510" i="7"/>
  <c r="AD510" i="7"/>
  <c r="AC510" i="7"/>
  <c r="AB510" i="7"/>
  <c r="AM509" i="7"/>
  <c r="AL509" i="7"/>
  <c r="AK509" i="7"/>
  <c r="AD509" i="7"/>
  <c r="AC509" i="7"/>
  <c r="AB509" i="7"/>
  <c r="AM508" i="7"/>
  <c r="AL508" i="7"/>
  <c r="AK508" i="7"/>
  <c r="AD508" i="7"/>
  <c r="AC508" i="7"/>
  <c r="AB508" i="7"/>
  <c r="AM507" i="7"/>
  <c r="AL507" i="7"/>
  <c r="AK507" i="7"/>
  <c r="AD507" i="7"/>
  <c r="AC507" i="7"/>
  <c r="AB507" i="7"/>
  <c r="AM506" i="7"/>
  <c r="AL506" i="7"/>
  <c r="AK506" i="7"/>
  <c r="AD506" i="7"/>
  <c r="AC506" i="7"/>
  <c r="AB506" i="7"/>
  <c r="AM505" i="7"/>
  <c r="AL505" i="7"/>
  <c r="AK505" i="7"/>
  <c r="AD505" i="7"/>
  <c r="AC505" i="7"/>
  <c r="AB505" i="7"/>
  <c r="AM504" i="7"/>
  <c r="AL504" i="7"/>
  <c r="AK504" i="7"/>
  <c r="AD504" i="7"/>
  <c r="AC504" i="7"/>
  <c r="AB504" i="7"/>
  <c r="AM503" i="7"/>
  <c r="AL503" i="7"/>
  <c r="AK503" i="7"/>
  <c r="AD503" i="7"/>
  <c r="AC503" i="7"/>
  <c r="AB503" i="7"/>
  <c r="AM502" i="7"/>
  <c r="AL502" i="7"/>
  <c r="AK502" i="7"/>
  <c r="AD502" i="7"/>
  <c r="AC502" i="7"/>
  <c r="AB502" i="7"/>
  <c r="AM501" i="7"/>
  <c r="AL501" i="7"/>
  <c r="AK501" i="7"/>
  <c r="AD501" i="7"/>
  <c r="AC501" i="7"/>
  <c r="AB501" i="7"/>
  <c r="AM500" i="7"/>
  <c r="AL500" i="7"/>
  <c r="AK500" i="7"/>
  <c r="AD500" i="7"/>
  <c r="AC500" i="7"/>
  <c r="AB500" i="7"/>
  <c r="AM499" i="7"/>
  <c r="AL499" i="7"/>
  <c r="AK499" i="7"/>
  <c r="AD499" i="7"/>
  <c r="AC499" i="7"/>
  <c r="AB499" i="7"/>
  <c r="AM498" i="7"/>
  <c r="AL498" i="7"/>
  <c r="AK498" i="7"/>
  <c r="AD498" i="7"/>
  <c r="AC498" i="7"/>
  <c r="AB498" i="7"/>
  <c r="AM497" i="7"/>
  <c r="AL497" i="7"/>
  <c r="AK497" i="7"/>
  <c r="AD497" i="7"/>
  <c r="AC497" i="7"/>
  <c r="AB497" i="7"/>
  <c r="AM496" i="7"/>
  <c r="AL496" i="7"/>
  <c r="AK496" i="7"/>
  <c r="AD496" i="7"/>
  <c r="AC496" i="7"/>
  <c r="AB496" i="7"/>
  <c r="AM495" i="7"/>
  <c r="AL495" i="7"/>
  <c r="AK495" i="7"/>
  <c r="AD495" i="7"/>
  <c r="AC495" i="7"/>
  <c r="AB495" i="7"/>
  <c r="AM494" i="7"/>
  <c r="AL494" i="7"/>
  <c r="AK494" i="7"/>
  <c r="AD494" i="7"/>
  <c r="AC494" i="7"/>
  <c r="AB494" i="7"/>
  <c r="AM493" i="7"/>
  <c r="AL493" i="7"/>
  <c r="AK493" i="7"/>
  <c r="AD493" i="7"/>
  <c r="AC493" i="7"/>
  <c r="AB493" i="7"/>
  <c r="AM492" i="7"/>
  <c r="AL492" i="7"/>
  <c r="AK492" i="7"/>
  <c r="AD492" i="7"/>
  <c r="AC492" i="7"/>
  <c r="AB492" i="7"/>
  <c r="AM491" i="7"/>
  <c r="AL491" i="7"/>
  <c r="AK491" i="7"/>
  <c r="AD491" i="7"/>
  <c r="AC491" i="7"/>
  <c r="AB491" i="7"/>
  <c r="AM490" i="7"/>
  <c r="AL490" i="7"/>
  <c r="AK490" i="7"/>
  <c r="AD490" i="7"/>
  <c r="AC490" i="7"/>
  <c r="AB490" i="7"/>
  <c r="AM489" i="7"/>
  <c r="AL489" i="7"/>
  <c r="AK489" i="7"/>
  <c r="AD489" i="7"/>
  <c r="AC489" i="7"/>
  <c r="AB489" i="7"/>
  <c r="AM488" i="7"/>
  <c r="AL488" i="7"/>
  <c r="AK488" i="7"/>
  <c r="AD488" i="7"/>
  <c r="AC488" i="7"/>
  <c r="AB488" i="7"/>
  <c r="AM487" i="7"/>
  <c r="AL487" i="7"/>
  <c r="AK487" i="7"/>
  <c r="AD487" i="7"/>
  <c r="AC487" i="7"/>
  <c r="AB487" i="7"/>
  <c r="AM486" i="7"/>
  <c r="AL486" i="7"/>
  <c r="AK486" i="7"/>
  <c r="AD486" i="7"/>
  <c r="AC486" i="7"/>
  <c r="AB486" i="7"/>
  <c r="AM485" i="7"/>
  <c r="AL485" i="7"/>
  <c r="AK485" i="7"/>
  <c r="AD485" i="7"/>
  <c r="AC485" i="7"/>
  <c r="AB485" i="7"/>
  <c r="AM484" i="7"/>
  <c r="AL484" i="7"/>
  <c r="AK484" i="7"/>
  <c r="AD484" i="7"/>
  <c r="AC484" i="7"/>
  <c r="AB484" i="7"/>
  <c r="AM483" i="7"/>
  <c r="AL483" i="7"/>
  <c r="AK483" i="7"/>
  <c r="AD483" i="7"/>
  <c r="AC483" i="7"/>
  <c r="AB483" i="7"/>
  <c r="AM482" i="7"/>
  <c r="AL482" i="7"/>
  <c r="AK482" i="7"/>
  <c r="AD482" i="7"/>
  <c r="AC482" i="7"/>
  <c r="AB482" i="7"/>
  <c r="AM481" i="7"/>
  <c r="AL481" i="7"/>
  <c r="AK481" i="7"/>
  <c r="AD481" i="7"/>
  <c r="AC481" i="7"/>
  <c r="AB481" i="7"/>
  <c r="AM480" i="7"/>
  <c r="AL480" i="7"/>
  <c r="AK480" i="7"/>
  <c r="AD480" i="7"/>
  <c r="AC480" i="7"/>
  <c r="AB480" i="7"/>
  <c r="AM479" i="7"/>
  <c r="AL479" i="7"/>
  <c r="AK479" i="7"/>
  <c r="AD479" i="7"/>
  <c r="AC479" i="7"/>
  <c r="AB479" i="7"/>
  <c r="AM478" i="7"/>
  <c r="AL478" i="7"/>
  <c r="AK478" i="7"/>
  <c r="AD478" i="7"/>
  <c r="AC478" i="7"/>
  <c r="AB478" i="7"/>
  <c r="AM477" i="7"/>
  <c r="AL477" i="7"/>
  <c r="AK477" i="7"/>
  <c r="AD477" i="7"/>
  <c r="AC477" i="7"/>
  <c r="AB477" i="7"/>
  <c r="AM476" i="7"/>
  <c r="AL476" i="7"/>
  <c r="AK476" i="7"/>
  <c r="AD476" i="7"/>
  <c r="AC476" i="7"/>
  <c r="AB476" i="7"/>
  <c r="AM475" i="7"/>
  <c r="AL475" i="7"/>
  <c r="AK475" i="7"/>
  <c r="AD475" i="7"/>
  <c r="AC475" i="7"/>
  <c r="AB475" i="7"/>
  <c r="AM474" i="7"/>
  <c r="AL474" i="7"/>
  <c r="AK474" i="7"/>
  <c r="AD474" i="7"/>
  <c r="AC474" i="7"/>
  <c r="AB474" i="7"/>
  <c r="AM473" i="7"/>
  <c r="AL473" i="7"/>
  <c r="AK473" i="7"/>
  <c r="AD473" i="7"/>
  <c r="AC473" i="7"/>
  <c r="AB473" i="7"/>
  <c r="AM472" i="7"/>
  <c r="AL472" i="7"/>
  <c r="AK472" i="7"/>
  <c r="AD472" i="7"/>
  <c r="AC472" i="7"/>
  <c r="AB472" i="7"/>
  <c r="AM471" i="7"/>
  <c r="AL471" i="7"/>
  <c r="AK471" i="7"/>
  <c r="AD471" i="7"/>
  <c r="AC471" i="7"/>
  <c r="AB471" i="7"/>
  <c r="AM470" i="7"/>
  <c r="AL470" i="7"/>
  <c r="AK470" i="7"/>
  <c r="AD470" i="7"/>
  <c r="AC470" i="7"/>
  <c r="AB470" i="7"/>
  <c r="AM469" i="7"/>
  <c r="AL469" i="7"/>
  <c r="AK469" i="7"/>
  <c r="AD469" i="7"/>
  <c r="AC469" i="7"/>
  <c r="AB469" i="7"/>
  <c r="AM468" i="7"/>
  <c r="AL468" i="7"/>
  <c r="AK468" i="7"/>
  <c r="AD468" i="7"/>
  <c r="AC468" i="7"/>
  <c r="AB468" i="7"/>
  <c r="AM467" i="7"/>
  <c r="AL467" i="7"/>
  <c r="AK467" i="7"/>
  <c r="AD467" i="7"/>
  <c r="AC467" i="7"/>
  <c r="AB467" i="7"/>
  <c r="AM466" i="7"/>
  <c r="AL466" i="7"/>
  <c r="AK466" i="7"/>
  <c r="AD466" i="7"/>
  <c r="AC466" i="7"/>
  <c r="AB466" i="7"/>
  <c r="AM465" i="7"/>
  <c r="AL465" i="7"/>
  <c r="AK465" i="7"/>
  <c r="AD465" i="7"/>
  <c r="AC465" i="7"/>
  <c r="AB465" i="7"/>
  <c r="AM464" i="7"/>
  <c r="AL464" i="7"/>
  <c r="AK464" i="7"/>
  <c r="AD464" i="7"/>
  <c r="AC464" i="7"/>
  <c r="AB464" i="7"/>
  <c r="AM463" i="7"/>
  <c r="AL463" i="7"/>
  <c r="AK463" i="7"/>
  <c r="AD463" i="7"/>
  <c r="AC463" i="7"/>
  <c r="AB463" i="7"/>
  <c r="AM462" i="7"/>
  <c r="AL462" i="7"/>
  <c r="AK462" i="7"/>
  <c r="AD462" i="7"/>
  <c r="AC462" i="7"/>
  <c r="AB462" i="7"/>
  <c r="AM461" i="7"/>
  <c r="AL461" i="7"/>
  <c r="AK461" i="7"/>
  <c r="AD461" i="7"/>
  <c r="AC461" i="7"/>
  <c r="AB461" i="7"/>
  <c r="AM460" i="7"/>
  <c r="AL460" i="7"/>
  <c r="AK460" i="7"/>
  <c r="AD460" i="7"/>
  <c r="AC460" i="7"/>
  <c r="AB460" i="7"/>
  <c r="AM459" i="7"/>
  <c r="AL459" i="7"/>
  <c r="AK459" i="7"/>
  <c r="AD459" i="7"/>
  <c r="AC459" i="7"/>
  <c r="AB459" i="7"/>
  <c r="AM458" i="7"/>
  <c r="AL458" i="7"/>
  <c r="AK458" i="7"/>
  <c r="AD458" i="7"/>
  <c r="AC458" i="7"/>
  <c r="AB458" i="7"/>
  <c r="AM457" i="7"/>
  <c r="AL457" i="7"/>
  <c r="AK457" i="7"/>
  <c r="AD457" i="7"/>
  <c r="AC457" i="7"/>
  <c r="AB457" i="7"/>
  <c r="AM456" i="7"/>
  <c r="AL456" i="7"/>
  <c r="AK456" i="7"/>
  <c r="AD456" i="7"/>
  <c r="AC456" i="7"/>
  <c r="AB456" i="7"/>
  <c r="AM455" i="7"/>
  <c r="AL455" i="7"/>
  <c r="AK455" i="7"/>
  <c r="AD455" i="7"/>
  <c r="AC455" i="7"/>
  <c r="AB455" i="7"/>
  <c r="AM454" i="7"/>
  <c r="AL454" i="7"/>
  <c r="AK454" i="7"/>
  <c r="AD454" i="7"/>
  <c r="AC454" i="7"/>
  <c r="AB454" i="7"/>
  <c r="AM453" i="7"/>
  <c r="AL453" i="7"/>
  <c r="AK453" i="7"/>
  <c r="AD453" i="7"/>
  <c r="AC453" i="7"/>
  <c r="AB453" i="7"/>
  <c r="AM452" i="7"/>
  <c r="AL452" i="7"/>
  <c r="AK452" i="7"/>
  <c r="AD452" i="7"/>
  <c r="AC452" i="7"/>
  <c r="AB452" i="7"/>
  <c r="AM451" i="7"/>
  <c r="AL451" i="7"/>
  <c r="AK451" i="7"/>
  <c r="AD451" i="7"/>
  <c r="AC451" i="7"/>
  <c r="AB451" i="7"/>
  <c r="AM450" i="7"/>
  <c r="AL450" i="7"/>
  <c r="AK450" i="7"/>
  <c r="AD450" i="7"/>
  <c r="AC450" i="7"/>
  <c r="AB450" i="7"/>
  <c r="AM449" i="7"/>
  <c r="AL449" i="7"/>
  <c r="AK449" i="7"/>
  <c r="AD449" i="7"/>
  <c r="AC449" i="7"/>
  <c r="AB449" i="7"/>
  <c r="AM448" i="7"/>
  <c r="AL448" i="7"/>
  <c r="AK448" i="7"/>
  <c r="AD448" i="7"/>
  <c r="AC448" i="7"/>
  <c r="AB448" i="7"/>
  <c r="AM447" i="7"/>
  <c r="AL447" i="7"/>
  <c r="AK447" i="7"/>
  <c r="AD447" i="7"/>
  <c r="AC447" i="7"/>
  <c r="AB447" i="7"/>
  <c r="AM446" i="7"/>
  <c r="AL446" i="7"/>
  <c r="AK446" i="7"/>
  <c r="AD446" i="7"/>
  <c r="AC446" i="7"/>
  <c r="AB446" i="7"/>
  <c r="AM445" i="7"/>
  <c r="AL445" i="7"/>
  <c r="AK445" i="7"/>
  <c r="AD445" i="7"/>
  <c r="AC445" i="7"/>
  <c r="AB445" i="7"/>
  <c r="AM444" i="7"/>
  <c r="AL444" i="7"/>
  <c r="AK444" i="7"/>
  <c r="AD444" i="7"/>
  <c r="AC444" i="7"/>
  <c r="AB444" i="7"/>
  <c r="AM443" i="7"/>
  <c r="AL443" i="7"/>
  <c r="AK443" i="7"/>
  <c r="AD443" i="7"/>
  <c r="AC443" i="7"/>
  <c r="AB443" i="7"/>
  <c r="AM442" i="7"/>
  <c r="AL442" i="7"/>
  <c r="AK442" i="7"/>
  <c r="AD442" i="7"/>
  <c r="AC442" i="7"/>
  <c r="AB442" i="7"/>
  <c r="AM441" i="7"/>
  <c r="AL441" i="7"/>
  <c r="AK441" i="7"/>
  <c r="AD441" i="7"/>
  <c r="AC441" i="7"/>
  <c r="AB441" i="7"/>
  <c r="AM440" i="7"/>
  <c r="AL440" i="7"/>
  <c r="AK440" i="7"/>
  <c r="AD440" i="7"/>
  <c r="AC440" i="7"/>
  <c r="AB440" i="7"/>
  <c r="AM439" i="7"/>
  <c r="AL439" i="7"/>
  <c r="AK439" i="7"/>
  <c r="AD439" i="7"/>
  <c r="AC439" i="7"/>
  <c r="AB439" i="7"/>
  <c r="AM438" i="7"/>
  <c r="AL438" i="7"/>
  <c r="AK438" i="7"/>
  <c r="AD438" i="7"/>
  <c r="AC438" i="7"/>
  <c r="AB438" i="7"/>
  <c r="AM437" i="7"/>
  <c r="AL437" i="7"/>
  <c r="AK437" i="7"/>
  <c r="AD437" i="7"/>
  <c r="AC437" i="7"/>
  <c r="AB437" i="7"/>
  <c r="AM436" i="7"/>
  <c r="AL436" i="7"/>
  <c r="AK436" i="7"/>
  <c r="AD436" i="7"/>
  <c r="AC436" i="7"/>
  <c r="AB436" i="7"/>
  <c r="AM435" i="7"/>
  <c r="AL435" i="7"/>
  <c r="AK435" i="7"/>
  <c r="AD435" i="7"/>
  <c r="AC435" i="7"/>
  <c r="AB435" i="7"/>
  <c r="AM434" i="7"/>
  <c r="AL434" i="7"/>
  <c r="AK434" i="7"/>
  <c r="AD434" i="7"/>
  <c r="AC434" i="7"/>
  <c r="AB434" i="7"/>
  <c r="AM433" i="7"/>
  <c r="AL433" i="7"/>
  <c r="AK433" i="7"/>
  <c r="AD433" i="7"/>
  <c r="AC433" i="7"/>
  <c r="AB433" i="7"/>
  <c r="AM432" i="7"/>
  <c r="AL432" i="7"/>
  <c r="AK432" i="7"/>
  <c r="AD432" i="7"/>
  <c r="AC432" i="7"/>
  <c r="AB432" i="7"/>
  <c r="AM431" i="7"/>
  <c r="AL431" i="7"/>
  <c r="AK431" i="7"/>
  <c r="AD431" i="7"/>
  <c r="AC431" i="7"/>
  <c r="AB431" i="7"/>
  <c r="AM430" i="7"/>
  <c r="AL430" i="7"/>
  <c r="AK430" i="7"/>
  <c r="AD430" i="7"/>
  <c r="AC430" i="7"/>
  <c r="AB430" i="7"/>
  <c r="AM429" i="7"/>
  <c r="AL429" i="7"/>
  <c r="AK429" i="7"/>
  <c r="AD429" i="7"/>
  <c r="AC429" i="7"/>
  <c r="AB429" i="7"/>
  <c r="AM428" i="7"/>
  <c r="AL428" i="7"/>
  <c r="AK428" i="7"/>
  <c r="AD428" i="7"/>
  <c r="AC428" i="7"/>
  <c r="AB428" i="7"/>
  <c r="AM427" i="7"/>
  <c r="AL427" i="7"/>
  <c r="AK427" i="7"/>
  <c r="AD427" i="7"/>
  <c r="AC427" i="7"/>
  <c r="AB427" i="7"/>
  <c r="AM426" i="7"/>
  <c r="AL426" i="7"/>
  <c r="AK426" i="7"/>
  <c r="AD426" i="7"/>
  <c r="AC426" i="7"/>
  <c r="AB426" i="7"/>
  <c r="AM425" i="7"/>
  <c r="AL425" i="7"/>
  <c r="AK425" i="7"/>
  <c r="AD425" i="7"/>
  <c r="AC425" i="7"/>
  <c r="AB425" i="7"/>
  <c r="AM424" i="7"/>
  <c r="AL424" i="7"/>
  <c r="AK424" i="7"/>
  <c r="AD424" i="7"/>
  <c r="AC424" i="7"/>
  <c r="AB424" i="7"/>
  <c r="AM423" i="7"/>
  <c r="AL423" i="7"/>
  <c r="AK423" i="7"/>
  <c r="AD423" i="7"/>
  <c r="AC423" i="7"/>
  <c r="AB423" i="7"/>
  <c r="AM422" i="7"/>
  <c r="AL422" i="7"/>
  <c r="AK422" i="7"/>
  <c r="AD422" i="7"/>
  <c r="AC422" i="7"/>
  <c r="AB422" i="7"/>
  <c r="AM421" i="7"/>
  <c r="AL421" i="7"/>
  <c r="AK421" i="7"/>
  <c r="AD421" i="7"/>
  <c r="AC421" i="7"/>
  <c r="AB421" i="7"/>
  <c r="AM420" i="7"/>
  <c r="AL420" i="7"/>
  <c r="AK420" i="7"/>
  <c r="AD420" i="7"/>
  <c r="AC420" i="7"/>
  <c r="AB420" i="7"/>
  <c r="AM419" i="7"/>
  <c r="AL419" i="7"/>
  <c r="AK419" i="7"/>
  <c r="AD419" i="7"/>
  <c r="AC419" i="7"/>
  <c r="AB419" i="7"/>
  <c r="AM418" i="7"/>
  <c r="AL418" i="7"/>
  <c r="AK418" i="7"/>
  <c r="AD418" i="7"/>
  <c r="AC418" i="7"/>
  <c r="AB418" i="7"/>
  <c r="AM417" i="7"/>
  <c r="AL417" i="7"/>
  <c r="AK417" i="7"/>
  <c r="AD417" i="7"/>
  <c r="AC417" i="7"/>
  <c r="AB417" i="7"/>
  <c r="AM416" i="7"/>
  <c r="AL416" i="7"/>
  <c r="AK416" i="7"/>
  <c r="AD416" i="7"/>
  <c r="AC416" i="7"/>
  <c r="AB416" i="7"/>
  <c r="AM415" i="7"/>
  <c r="AL415" i="7"/>
  <c r="AK415" i="7"/>
  <c r="AD415" i="7"/>
  <c r="AC415" i="7"/>
  <c r="AB415" i="7"/>
  <c r="AM414" i="7"/>
  <c r="AL414" i="7"/>
  <c r="AK414" i="7"/>
  <c r="AD414" i="7"/>
  <c r="AC414" i="7"/>
  <c r="AB414" i="7"/>
  <c r="AM413" i="7"/>
  <c r="AL413" i="7"/>
  <c r="AK413" i="7"/>
  <c r="AD413" i="7"/>
  <c r="AC413" i="7"/>
  <c r="AB413" i="7"/>
  <c r="AM412" i="7"/>
  <c r="AL412" i="7"/>
  <c r="AK412" i="7"/>
  <c r="AD412" i="7"/>
  <c r="AC412" i="7"/>
  <c r="AB412" i="7"/>
  <c r="AM411" i="7"/>
  <c r="AL411" i="7"/>
  <c r="AK411" i="7"/>
  <c r="AD411" i="7"/>
  <c r="AC411" i="7"/>
  <c r="AB411" i="7"/>
  <c r="AM410" i="7"/>
  <c r="AL410" i="7"/>
  <c r="AK410" i="7"/>
  <c r="AD410" i="7"/>
  <c r="AC410" i="7"/>
  <c r="AB410" i="7"/>
  <c r="AM409" i="7"/>
  <c r="AL409" i="7"/>
  <c r="AK409" i="7"/>
  <c r="AD409" i="7"/>
  <c r="AC409" i="7"/>
  <c r="AB409" i="7"/>
  <c r="AM408" i="7"/>
  <c r="AL408" i="7"/>
  <c r="AK408" i="7"/>
  <c r="AD408" i="7"/>
  <c r="AC408" i="7"/>
  <c r="AB408" i="7"/>
  <c r="AM407" i="7"/>
  <c r="AL407" i="7"/>
  <c r="AK407" i="7"/>
  <c r="AD407" i="7"/>
  <c r="AC407" i="7"/>
  <c r="AB407" i="7"/>
  <c r="AM406" i="7"/>
  <c r="AL406" i="7"/>
  <c r="AK406" i="7"/>
  <c r="AD406" i="7"/>
  <c r="AC406" i="7"/>
  <c r="AB406" i="7"/>
  <c r="AM405" i="7"/>
  <c r="AL405" i="7"/>
  <c r="AK405" i="7"/>
  <c r="AD405" i="7"/>
  <c r="AC405" i="7"/>
  <c r="AB405" i="7"/>
  <c r="AM404" i="7"/>
  <c r="AL404" i="7"/>
  <c r="AK404" i="7"/>
  <c r="AD404" i="7"/>
  <c r="AC404" i="7"/>
  <c r="AB404" i="7"/>
  <c r="AM403" i="7"/>
  <c r="AL403" i="7"/>
  <c r="AK403" i="7"/>
  <c r="AD403" i="7"/>
  <c r="AC403" i="7"/>
  <c r="AB403" i="7"/>
  <c r="AM402" i="7"/>
  <c r="AL402" i="7"/>
  <c r="AK402" i="7"/>
  <c r="AD402" i="7"/>
  <c r="AC402" i="7"/>
  <c r="AB402" i="7"/>
  <c r="AM401" i="7"/>
  <c r="AL401" i="7"/>
  <c r="AK401" i="7"/>
  <c r="AD401" i="7"/>
  <c r="AC401" i="7"/>
  <c r="AB401" i="7"/>
  <c r="AM400" i="7"/>
  <c r="AL400" i="7"/>
  <c r="AK400" i="7"/>
  <c r="AD400" i="7"/>
  <c r="AC400" i="7"/>
  <c r="AB400" i="7"/>
  <c r="AM399" i="7"/>
  <c r="AL399" i="7"/>
  <c r="AK399" i="7"/>
  <c r="AD399" i="7"/>
  <c r="AC399" i="7"/>
  <c r="AB399" i="7"/>
  <c r="AM398" i="7"/>
  <c r="AL398" i="7"/>
  <c r="AK398" i="7"/>
  <c r="AD398" i="7"/>
  <c r="AC398" i="7"/>
  <c r="AB398" i="7"/>
  <c r="AM397" i="7"/>
  <c r="AL397" i="7"/>
  <c r="AK397" i="7"/>
  <c r="AD397" i="7"/>
  <c r="AC397" i="7"/>
  <c r="AB397" i="7"/>
  <c r="AM396" i="7"/>
  <c r="AL396" i="7"/>
  <c r="AK396" i="7"/>
  <c r="AD396" i="7"/>
  <c r="AC396" i="7"/>
  <c r="AB396" i="7"/>
  <c r="AM395" i="7"/>
  <c r="AL395" i="7"/>
  <c r="AK395" i="7"/>
  <c r="AD395" i="7"/>
  <c r="AC395" i="7"/>
  <c r="AB395" i="7"/>
  <c r="AM394" i="7"/>
  <c r="AL394" i="7"/>
  <c r="AK394" i="7"/>
  <c r="AD394" i="7"/>
  <c r="AC394" i="7"/>
  <c r="AB394" i="7"/>
  <c r="AM393" i="7"/>
  <c r="AL393" i="7"/>
  <c r="AK393" i="7"/>
  <c r="AD393" i="7"/>
  <c r="AC393" i="7"/>
  <c r="AB393" i="7"/>
  <c r="AM392" i="7"/>
  <c r="AL392" i="7"/>
  <c r="AK392" i="7"/>
  <c r="AD392" i="7"/>
  <c r="AC392" i="7"/>
  <c r="AB392" i="7"/>
  <c r="AM391" i="7"/>
  <c r="AL391" i="7"/>
  <c r="AK391" i="7"/>
  <c r="AD391" i="7"/>
  <c r="AC391" i="7"/>
  <c r="AB391" i="7"/>
  <c r="AM390" i="7"/>
  <c r="AL390" i="7"/>
  <c r="AK390" i="7"/>
  <c r="AD390" i="7"/>
  <c r="AC390" i="7"/>
  <c r="AB390" i="7"/>
  <c r="AM389" i="7"/>
  <c r="AL389" i="7"/>
  <c r="AK389" i="7"/>
  <c r="AD389" i="7"/>
  <c r="AC389" i="7"/>
  <c r="AB389" i="7"/>
  <c r="AM388" i="7"/>
  <c r="AL388" i="7"/>
  <c r="AK388" i="7"/>
  <c r="AD388" i="7"/>
  <c r="AC388" i="7"/>
  <c r="AB388" i="7"/>
  <c r="AM387" i="7"/>
  <c r="AL387" i="7"/>
  <c r="AK387" i="7"/>
  <c r="AD387" i="7"/>
  <c r="AC387" i="7"/>
  <c r="AB387" i="7"/>
  <c r="AM386" i="7"/>
  <c r="AL386" i="7"/>
  <c r="AK386" i="7"/>
  <c r="AD386" i="7"/>
  <c r="AC386" i="7"/>
  <c r="AB386" i="7"/>
  <c r="AM385" i="7"/>
  <c r="AL385" i="7"/>
  <c r="AK385" i="7"/>
  <c r="AD385" i="7"/>
  <c r="AC385" i="7"/>
  <c r="AB385" i="7"/>
  <c r="AM384" i="7"/>
  <c r="AL384" i="7"/>
  <c r="AK384" i="7"/>
  <c r="AD384" i="7"/>
  <c r="AC384" i="7"/>
  <c r="AB384" i="7"/>
  <c r="AM383" i="7"/>
  <c r="AL383" i="7"/>
  <c r="AK383" i="7"/>
  <c r="AD383" i="7"/>
  <c r="AC383" i="7"/>
  <c r="AB383" i="7"/>
  <c r="AM382" i="7"/>
  <c r="AL382" i="7"/>
  <c r="AK382" i="7"/>
  <c r="AD382" i="7"/>
  <c r="AC382" i="7"/>
  <c r="AB382" i="7"/>
  <c r="AM381" i="7"/>
  <c r="AL381" i="7"/>
  <c r="AK381" i="7"/>
  <c r="AD381" i="7"/>
  <c r="AC381" i="7"/>
  <c r="AB381" i="7"/>
  <c r="AM380" i="7"/>
  <c r="AL380" i="7"/>
  <c r="AK380" i="7"/>
  <c r="AD380" i="7"/>
  <c r="AC380" i="7"/>
  <c r="AB380" i="7"/>
  <c r="AM379" i="7"/>
  <c r="AL379" i="7"/>
  <c r="AK379" i="7"/>
  <c r="AD379" i="7"/>
  <c r="AC379" i="7"/>
  <c r="AB379" i="7"/>
  <c r="AM378" i="7"/>
  <c r="AL378" i="7"/>
  <c r="AK378" i="7"/>
  <c r="AD378" i="7"/>
  <c r="AC378" i="7"/>
  <c r="AB378" i="7"/>
  <c r="AM377" i="7"/>
  <c r="AL377" i="7"/>
  <c r="AK377" i="7"/>
  <c r="AD377" i="7"/>
  <c r="AC377" i="7"/>
  <c r="AB377" i="7"/>
  <c r="AM376" i="7"/>
  <c r="AL376" i="7"/>
  <c r="AK376" i="7"/>
  <c r="AD376" i="7"/>
  <c r="AC376" i="7"/>
  <c r="AB376" i="7"/>
  <c r="AM375" i="7"/>
  <c r="AL375" i="7"/>
  <c r="AK375" i="7"/>
  <c r="AD375" i="7"/>
  <c r="AC375" i="7"/>
  <c r="AB375" i="7"/>
  <c r="AM374" i="7"/>
  <c r="AL374" i="7"/>
  <c r="AK374" i="7"/>
  <c r="AD374" i="7"/>
  <c r="AC374" i="7"/>
  <c r="AB374" i="7"/>
  <c r="AM373" i="7"/>
  <c r="AL373" i="7"/>
  <c r="AK373" i="7"/>
  <c r="AD373" i="7"/>
  <c r="AC373" i="7"/>
  <c r="AB373" i="7"/>
  <c r="AM372" i="7"/>
  <c r="AL372" i="7"/>
  <c r="AK372" i="7"/>
  <c r="AD372" i="7"/>
  <c r="AC372" i="7"/>
  <c r="AB372" i="7"/>
  <c r="AM371" i="7"/>
  <c r="AL371" i="7"/>
  <c r="AK371" i="7"/>
  <c r="AD371" i="7"/>
  <c r="AC371" i="7"/>
  <c r="AB371" i="7"/>
  <c r="AM370" i="7"/>
  <c r="AL370" i="7"/>
  <c r="AK370" i="7"/>
  <c r="AD370" i="7"/>
  <c r="AC370" i="7"/>
  <c r="AB370" i="7"/>
  <c r="AM369" i="7"/>
  <c r="AL369" i="7"/>
  <c r="AK369" i="7"/>
  <c r="AD369" i="7"/>
  <c r="AC369" i="7"/>
  <c r="AB369" i="7"/>
  <c r="AM368" i="7"/>
  <c r="AL368" i="7"/>
  <c r="AK368" i="7"/>
  <c r="AD368" i="7"/>
  <c r="AC368" i="7"/>
  <c r="AB368" i="7"/>
  <c r="AM367" i="7"/>
  <c r="AL367" i="7"/>
  <c r="AK367" i="7"/>
  <c r="AD367" i="7"/>
  <c r="AC367" i="7"/>
  <c r="AB367" i="7"/>
  <c r="AM366" i="7"/>
  <c r="AL366" i="7"/>
  <c r="AK366" i="7"/>
  <c r="AD366" i="7"/>
  <c r="AC366" i="7"/>
  <c r="AB366" i="7"/>
  <c r="AM365" i="7"/>
  <c r="AL365" i="7"/>
  <c r="AK365" i="7"/>
  <c r="AD365" i="7"/>
  <c r="AC365" i="7"/>
  <c r="AB365" i="7"/>
  <c r="AM364" i="7"/>
  <c r="AL364" i="7"/>
  <c r="AK364" i="7"/>
  <c r="AD364" i="7"/>
  <c r="AC364" i="7"/>
  <c r="AB364" i="7"/>
  <c r="AM363" i="7"/>
  <c r="AL363" i="7"/>
  <c r="AK363" i="7"/>
  <c r="AD363" i="7"/>
  <c r="AC363" i="7"/>
  <c r="AB363" i="7"/>
  <c r="AM362" i="7"/>
  <c r="AL362" i="7"/>
  <c r="AK362" i="7"/>
  <c r="AD362" i="7"/>
  <c r="AC362" i="7"/>
  <c r="AB362" i="7"/>
  <c r="AM361" i="7"/>
  <c r="AL361" i="7"/>
  <c r="AK361" i="7"/>
  <c r="AD361" i="7"/>
  <c r="AC361" i="7"/>
  <c r="AB361" i="7"/>
  <c r="AM360" i="7"/>
  <c r="AL360" i="7"/>
  <c r="AK360" i="7"/>
  <c r="AD360" i="7"/>
  <c r="AC360" i="7"/>
  <c r="AB360" i="7"/>
  <c r="AM359" i="7"/>
  <c r="AL359" i="7"/>
  <c r="AK359" i="7"/>
  <c r="AD359" i="7"/>
  <c r="AC359" i="7"/>
  <c r="AB359" i="7"/>
  <c r="AM358" i="7"/>
  <c r="AL358" i="7"/>
  <c r="AK358" i="7"/>
  <c r="AD358" i="7"/>
  <c r="AC358" i="7"/>
  <c r="AB358" i="7"/>
  <c r="AM357" i="7"/>
  <c r="AL357" i="7"/>
  <c r="AK357" i="7"/>
  <c r="AD357" i="7"/>
  <c r="AC357" i="7"/>
  <c r="AB357" i="7"/>
  <c r="AM356" i="7"/>
  <c r="AL356" i="7"/>
  <c r="AK356" i="7"/>
  <c r="AD356" i="7"/>
  <c r="AC356" i="7"/>
  <c r="AB356" i="7"/>
  <c r="AM355" i="7"/>
  <c r="AL355" i="7"/>
  <c r="AK355" i="7"/>
  <c r="AD355" i="7"/>
  <c r="AC355" i="7"/>
  <c r="AB355" i="7"/>
  <c r="AM354" i="7"/>
  <c r="AL354" i="7"/>
  <c r="AK354" i="7"/>
  <c r="AD354" i="7"/>
  <c r="AC354" i="7"/>
  <c r="AB354" i="7"/>
  <c r="AM353" i="7"/>
  <c r="AL353" i="7"/>
  <c r="AK353" i="7"/>
  <c r="AD353" i="7"/>
  <c r="AC353" i="7"/>
  <c r="AB353" i="7"/>
  <c r="AM352" i="7"/>
  <c r="AL352" i="7"/>
  <c r="AK352" i="7"/>
  <c r="AD352" i="7"/>
  <c r="AC352" i="7"/>
  <c r="AB352" i="7"/>
  <c r="AM351" i="7"/>
  <c r="AL351" i="7"/>
  <c r="AK351" i="7"/>
  <c r="AD351" i="7"/>
  <c r="AC351" i="7"/>
  <c r="AB351" i="7"/>
  <c r="AM350" i="7"/>
  <c r="AL350" i="7"/>
  <c r="AK350" i="7"/>
  <c r="AD350" i="7"/>
  <c r="AC350" i="7"/>
  <c r="AB350" i="7"/>
  <c r="AM349" i="7"/>
  <c r="AL349" i="7"/>
  <c r="AK349" i="7"/>
  <c r="AD349" i="7"/>
  <c r="AC349" i="7"/>
  <c r="AB349" i="7"/>
  <c r="AM348" i="7"/>
  <c r="AL348" i="7"/>
  <c r="AK348" i="7"/>
  <c r="AD348" i="7"/>
  <c r="AC348" i="7"/>
  <c r="AB348" i="7"/>
  <c r="AM347" i="7"/>
  <c r="AL347" i="7"/>
  <c r="AK347" i="7"/>
  <c r="AD347" i="7"/>
  <c r="AC347" i="7"/>
  <c r="AB347" i="7"/>
  <c r="AM346" i="7"/>
  <c r="AL346" i="7"/>
  <c r="AK346" i="7"/>
  <c r="AD346" i="7"/>
  <c r="AC346" i="7"/>
  <c r="AB346" i="7"/>
  <c r="AM345" i="7"/>
  <c r="AL345" i="7"/>
  <c r="AK345" i="7"/>
  <c r="AD345" i="7"/>
  <c r="AC345" i="7"/>
  <c r="AB345" i="7"/>
  <c r="AM344" i="7"/>
  <c r="AL344" i="7"/>
  <c r="AK344" i="7"/>
  <c r="AD344" i="7"/>
  <c r="AC344" i="7"/>
  <c r="AB344" i="7"/>
  <c r="AM343" i="7"/>
  <c r="AL343" i="7"/>
  <c r="AK343" i="7"/>
  <c r="AD343" i="7"/>
  <c r="AC343" i="7"/>
  <c r="AB343" i="7"/>
  <c r="AM342" i="7"/>
  <c r="AL342" i="7"/>
  <c r="AK342" i="7"/>
  <c r="AD342" i="7"/>
  <c r="AC342" i="7"/>
  <c r="AB342" i="7"/>
  <c r="AM341" i="7"/>
  <c r="AL341" i="7"/>
  <c r="AK341" i="7"/>
  <c r="AD341" i="7"/>
  <c r="AC341" i="7"/>
  <c r="AB341" i="7"/>
  <c r="AM340" i="7"/>
  <c r="AL340" i="7"/>
  <c r="AK340" i="7"/>
  <c r="AD340" i="7"/>
  <c r="AC340" i="7"/>
  <c r="AB340" i="7"/>
  <c r="AM339" i="7"/>
  <c r="AL339" i="7"/>
  <c r="AK339" i="7"/>
  <c r="AD339" i="7"/>
  <c r="AC339" i="7"/>
  <c r="AB339" i="7"/>
  <c r="AM338" i="7"/>
  <c r="AL338" i="7"/>
  <c r="AK338" i="7"/>
  <c r="AD338" i="7"/>
  <c r="AC338" i="7"/>
  <c r="AB338" i="7"/>
  <c r="AM337" i="7"/>
  <c r="AL337" i="7"/>
  <c r="AK337" i="7"/>
  <c r="AD337" i="7"/>
  <c r="AC337" i="7"/>
  <c r="AB337" i="7"/>
  <c r="AM336" i="7"/>
  <c r="AL336" i="7"/>
  <c r="AK336" i="7"/>
  <c r="AD336" i="7"/>
  <c r="AC336" i="7"/>
  <c r="AB336" i="7"/>
  <c r="AM335" i="7"/>
  <c r="AL335" i="7"/>
  <c r="AK335" i="7"/>
  <c r="AD335" i="7"/>
  <c r="AC335" i="7"/>
  <c r="AB335" i="7"/>
  <c r="AM334" i="7"/>
  <c r="AL334" i="7"/>
  <c r="AK334" i="7"/>
  <c r="AD334" i="7"/>
  <c r="AC334" i="7"/>
  <c r="AB334" i="7"/>
  <c r="AM333" i="7"/>
  <c r="AL333" i="7"/>
  <c r="AK333" i="7"/>
  <c r="AD333" i="7"/>
  <c r="AC333" i="7"/>
  <c r="AB333" i="7"/>
  <c r="AM332" i="7"/>
  <c r="AL332" i="7"/>
  <c r="AK332" i="7"/>
  <c r="AD332" i="7"/>
  <c r="AC332" i="7"/>
  <c r="AB332" i="7"/>
  <c r="AM331" i="7"/>
  <c r="AL331" i="7"/>
  <c r="AK331" i="7"/>
  <c r="AD331" i="7"/>
  <c r="AC331" i="7"/>
  <c r="AB331" i="7"/>
  <c r="AM330" i="7"/>
  <c r="AL330" i="7"/>
  <c r="AK330" i="7"/>
  <c r="AD330" i="7"/>
  <c r="AC330" i="7"/>
  <c r="AB330" i="7"/>
  <c r="AM329" i="7"/>
  <c r="AL329" i="7"/>
  <c r="AK329" i="7"/>
  <c r="AD329" i="7"/>
  <c r="AC329" i="7"/>
  <c r="AB329" i="7"/>
  <c r="AM328" i="7"/>
  <c r="AL328" i="7"/>
  <c r="AK328" i="7"/>
  <c r="AD328" i="7"/>
  <c r="AC328" i="7"/>
  <c r="AB328" i="7"/>
  <c r="AM327" i="7"/>
  <c r="AL327" i="7"/>
  <c r="AK327" i="7"/>
  <c r="AD327" i="7"/>
  <c r="AC327" i="7"/>
  <c r="AB327" i="7"/>
  <c r="AM326" i="7"/>
  <c r="AL326" i="7"/>
  <c r="AK326" i="7"/>
  <c r="AD326" i="7"/>
  <c r="AC326" i="7"/>
  <c r="AB326" i="7"/>
  <c r="AM325" i="7"/>
  <c r="AL325" i="7"/>
  <c r="AK325" i="7"/>
  <c r="AD325" i="7"/>
  <c r="AC325" i="7"/>
  <c r="AB325" i="7"/>
  <c r="AM324" i="7"/>
  <c r="AL324" i="7"/>
  <c r="AK324" i="7"/>
  <c r="AD324" i="7"/>
  <c r="AC324" i="7"/>
  <c r="AB324" i="7"/>
  <c r="AM323" i="7"/>
  <c r="AL323" i="7"/>
  <c r="AK323" i="7"/>
  <c r="AD323" i="7"/>
  <c r="AC323" i="7"/>
  <c r="AB323" i="7"/>
  <c r="AM322" i="7"/>
  <c r="AL322" i="7"/>
  <c r="AK322" i="7"/>
  <c r="AD322" i="7"/>
  <c r="AC322" i="7"/>
  <c r="AB322" i="7"/>
  <c r="AM321" i="7"/>
  <c r="AL321" i="7"/>
  <c r="AK321" i="7"/>
  <c r="AD321" i="7"/>
  <c r="AC321" i="7"/>
  <c r="AB321" i="7"/>
  <c r="AM320" i="7"/>
  <c r="AL320" i="7"/>
  <c r="AK320" i="7"/>
  <c r="AD320" i="7"/>
  <c r="AC320" i="7"/>
  <c r="AB320" i="7"/>
  <c r="AM319" i="7"/>
  <c r="AL319" i="7"/>
  <c r="AK319" i="7"/>
  <c r="AD319" i="7"/>
  <c r="AC319" i="7"/>
  <c r="AB319" i="7"/>
  <c r="AM318" i="7"/>
  <c r="AL318" i="7"/>
  <c r="AK318" i="7"/>
  <c r="AD318" i="7"/>
  <c r="AC318" i="7"/>
  <c r="AB318" i="7"/>
  <c r="AM317" i="7"/>
  <c r="AL317" i="7"/>
  <c r="AK317" i="7"/>
  <c r="AD317" i="7"/>
  <c r="AC317" i="7"/>
  <c r="AB317" i="7"/>
  <c r="AM316" i="7"/>
  <c r="AL316" i="7"/>
  <c r="AK316" i="7"/>
  <c r="AD316" i="7"/>
  <c r="AC316" i="7"/>
  <c r="AB316" i="7"/>
  <c r="AM315" i="7"/>
  <c r="AL315" i="7"/>
  <c r="AK315" i="7"/>
  <c r="AD315" i="7"/>
  <c r="AC315" i="7"/>
  <c r="AB315" i="7"/>
  <c r="AM314" i="7"/>
  <c r="AL314" i="7"/>
  <c r="AK314" i="7"/>
  <c r="AD314" i="7"/>
  <c r="AC314" i="7"/>
  <c r="AB314" i="7"/>
  <c r="AM313" i="7"/>
  <c r="AL313" i="7"/>
  <c r="AK313" i="7"/>
  <c r="AD313" i="7"/>
  <c r="AC313" i="7"/>
  <c r="AB313" i="7"/>
  <c r="AM312" i="7"/>
  <c r="AL312" i="7"/>
  <c r="AK312" i="7"/>
  <c r="AD312" i="7"/>
  <c r="AC312" i="7"/>
  <c r="AB312" i="7"/>
  <c r="AM311" i="7"/>
  <c r="AL311" i="7"/>
  <c r="AK311" i="7"/>
  <c r="AD311" i="7"/>
  <c r="AC311" i="7"/>
  <c r="AB311" i="7"/>
  <c r="AM310" i="7"/>
  <c r="AL310" i="7"/>
  <c r="AK310" i="7"/>
  <c r="AD310" i="7"/>
  <c r="AC310" i="7"/>
  <c r="AB310" i="7"/>
  <c r="AM309" i="7"/>
  <c r="AL309" i="7"/>
  <c r="AK309" i="7"/>
  <c r="AD309" i="7"/>
  <c r="AC309" i="7"/>
  <c r="AB309" i="7"/>
  <c r="AM308" i="7"/>
  <c r="AL308" i="7"/>
  <c r="AK308" i="7"/>
  <c r="AD308" i="7"/>
  <c r="AC308" i="7"/>
  <c r="AB308" i="7"/>
  <c r="AM307" i="7"/>
  <c r="AL307" i="7"/>
  <c r="AK307" i="7"/>
  <c r="AD307" i="7"/>
  <c r="AC307" i="7"/>
  <c r="AB307" i="7"/>
  <c r="AM306" i="7"/>
  <c r="AL306" i="7"/>
  <c r="AK306" i="7"/>
  <c r="AD306" i="7"/>
  <c r="AC306" i="7"/>
  <c r="AB306" i="7"/>
  <c r="AM305" i="7"/>
  <c r="AL305" i="7"/>
  <c r="AK305" i="7"/>
  <c r="AD305" i="7"/>
  <c r="AC305" i="7"/>
  <c r="AB305" i="7"/>
  <c r="AM304" i="7"/>
  <c r="AL304" i="7"/>
  <c r="AK304" i="7"/>
  <c r="AD304" i="7"/>
  <c r="AC304" i="7"/>
  <c r="AB304" i="7"/>
  <c r="AM303" i="7"/>
  <c r="AL303" i="7"/>
  <c r="AK303" i="7"/>
  <c r="AD303" i="7"/>
  <c r="AC303" i="7"/>
  <c r="AB303" i="7"/>
  <c r="AM302" i="7"/>
  <c r="AL302" i="7"/>
  <c r="AK302" i="7"/>
  <c r="AD302" i="7"/>
  <c r="AC302" i="7"/>
  <c r="AB302" i="7"/>
  <c r="AM301" i="7"/>
  <c r="AL301" i="7"/>
  <c r="AK301" i="7"/>
  <c r="AD301" i="7"/>
  <c r="AC301" i="7"/>
  <c r="AB301" i="7"/>
  <c r="AM300" i="7"/>
  <c r="AL300" i="7"/>
  <c r="AK300" i="7"/>
  <c r="AD300" i="7"/>
  <c r="AC300" i="7"/>
  <c r="AB300" i="7"/>
  <c r="AM299" i="7"/>
  <c r="AL299" i="7"/>
  <c r="AK299" i="7"/>
  <c r="AD299" i="7"/>
  <c r="AC299" i="7"/>
  <c r="AB299" i="7"/>
  <c r="AM298" i="7"/>
  <c r="AL298" i="7"/>
  <c r="AK298" i="7"/>
  <c r="AD298" i="7"/>
  <c r="AC298" i="7"/>
  <c r="AB298" i="7"/>
  <c r="AM297" i="7"/>
  <c r="AL297" i="7"/>
  <c r="AK297" i="7"/>
  <c r="AD297" i="7"/>
  <c r="AC297" i="7"/>
  <c r="AB297" i="7"/>
  <c r="AM296" i="7"/>
  <c r="AL296" i="7"/>
  <c r="AK296" i="7"/>
  <c r="AD296" i="7"/>
  <c r="AC296" i="7"/>
  <c r="AB296" i="7"/>
  <c r="AM295" i="7"/>
  <c r="AL295" i="7"/>
  <c r="AK295" i="7"/>
  <c r="AD295" i="7"/>
  <c r="AC295" i="7"/>
  <c r="AB295" i="7"/>
  <c r="AM294" i="7"/>
  <c r="AL294" i="7"/>
  <c r="AK294" i="7"/>
  <c r="AD294" i="7"/>
  <c r="AC294" i="7"/>
  <c r="AB294" i="7"/>
  <c r="AM293" i="7"/>
  <c r="AL293" i="7"/>
  <c r="AK293" i="7"/>
  <c r="AD293" i="7"/>
  <c r="AC293" i="7"/>
  <c r="AB293" i="7"/>
  <c r="AM292" i="7"/>
  <c r="AL292" i="7"/>
  <c r="AK292" i="7"/>
  <c r="AD292" i="7"/>
  <c r="AC292" i="7"/>
  <c r="AB292" i="7"/>
  <c r="AM291" i="7"/>
  <c r="AL291" i="7"/>
  <c r="AK291" i="7"/>
  <c r="AD291" i="7"/>
  <c r="AC291" i="7"/>
  <c r="AB291" i="7"/>
  <c r="AM290" i="7"/>
  <c r="AL290" i="7"/>
  <c r="AK290" i="7"/>
  <c r="AD290" i="7"/>
  <c r="AC290" i="7"/>
  <c r="AB290" i="7"/>
  <c r="AM289" i="7"/>
  <c r="AL289" i="7"/>
  <c r="AK289" i="7"/>
  <c r="AD289" i="7"/>
  <c r="AC289" i="7"/>
  <c r="AB289" i="7"/>
  <c r="AM288" i="7"/>
  <c r="AL288" i="7"/>
  <c r="AK288" i="7"/>
  <c r="AD288" i="7"/>
  <c r="AC288" i="7"/>
  <c r="AB288" i="7"/>
  <c r="AM287" i="7"/>
  <c r="AL287" i="7"/>
  <c r="AK287" i="7"/>
  <c r="AD287" i="7"/>
  <c r="AC287" i="7"/>
  <c r="AB287" i="7"/>
  <c r="AM286" i="7"/>
  <c r="AL286" i="7"/>
  <c r="AK286" i="7"/>
  <c r="AD286" i="7"/>
  <c r="AC286" i="7"/>
  <c r="AB286" i="7"/>
  <c r="AM285" i="7"/>
  <c r="AL285" i="7"/>
  <c r="AK285" i="7"/>
  <c r="AD285" i="7"/>
  <c r="AC285" i="7"/>
  <c r="AB285" i="7"/>
  <c r="AM284" i="7"/>
  <c r="AL284" i="7"/>
  <c r="AK284" i="7"/>
  <c r="AD284" i="7"/>
  <c r="AC284" i="7"/>
  <c r="AB284" i="7"/>
  <c r="AM283" i="7"/>
  <c r="AL283" i="7"/>
  <c r="AK283" i="7"/>
  <c r="AD283" i="7"/>
  <c r="AC283" i="7"/>
  <c r="AB283" i="7"/>
  <c r="AM282" i="7"/>
  <c r="AL282" i="7"/>
  <c r="AK282" i="7"/>
  <c r="AD282" i="7"/>
  <c r="AC282" i="7"/>
  <c r="AB282" i="7"/>
  <c r="AM281" i="7"/>
  <c r="AL281" i="7"/>
  <c r="AK281" i="7"/>
  <c r="AD281" i="7"/>
  <c r="AC281" i="7"/>
  <c r="AB281" i="7"/>
  <c r="AM280" i="7"/>
  <c r="AL280" i="7"/>
  <c r="AK280" i="7"/>
  <c r="AD280" i="7"/>
  <c r="AC280" i="7"/>
  <c r="AB280" i="7"/>
  <c r="AM279" i="7"/>
  <c r="AL279" i="7"/>
  <c r="AK279" i="7"/>
  <c r="AD279" i="7"/>
  <c r="AC279" i="7"/>
  <c r="AB279" i="7"/>
  <c r="AM278" i="7"/>
  <c r="AL278" i="7"/>
  <c r="AK278" i="7"/>
  <c r="AD278" i="7"/>
  <c r="AC278" i="7"/>
  <c r="AB278" i="7"/>
  <c r="AM277" i="7"/>
  <c r="AL277" i="7"/>
  <c r="AK277" i="7"/>
  <c r="AD277" i="7"/>
  <c r="AC277" i="7"/>
  <c r="AB277" i="7"/>
  <c r="AM276" i="7"/>
  <c r="AL276" i="7"/>
  <c r="AK276" i="7"/>
  <c r="AD276" i="7"/>
  <c r="AC276" i="7"/>
  <c r="AB276" i="7"/>
  <c r="AM275" i="7"/>
  <c r="AL275" i="7"/>
  <c r="AK275" i="7"/>
  <c r="AD275" i="7"/>
  <c r="AC275" i="7"/>
  <c r="AB275" i="7"/>
  <c r="AM274" i="7"/>
  <c r="AL274" i="7"/>
  <c r="AK274" i="7"/>
  <c r="AD274" i="7"/>
  <c r="AC274" i="7"/>
  <c r="AB274" i="7"/>
  <c r="AM273" i="7"/>
  <c r="AL273" i="7"/>
  <c r="AK273" i="7"/>
  <c r="AD273" i="7"/>
  <c r="AC273" i="7"/>
  <c r="AB273" i="7"/>
  <c r="AM272" i="7"/>
  <c r="AL272" i="7"/>
  <c r="AK272" i="7"/>
  <c r="AD272" i="7"/>
  <c r="AC272" i="7"/>
  <c r="AB272" i="7"/>
  <c r="AM271" i="7"/>
  <c r="AL271" i="7"/>
  <c r="AK271" i="7"/>
  <c r="AD271" i="7"/>
  <c r="AC271" i="7"/>
  <c r="AB271" i="7"/>
  <c r="AM270" i="7"/>
  <c r="AL270" i="7"/>
  <c r="AK270" i="7"/>
  <c r="AD270" i="7"/>
  <c r="AC270" i="7"/>
  <c r="AB270" i="7"/>
  <c r="AM269" i="7"/>
  <c r="AL269" i="7"/>
  <c r="AK269" i="7"/>
  <c r="AD269" i="7"/>
  <c r="AC269" i="7"/>
  <c r="AB269" i="7"/>
  <c r="AM268" i="7"/>
  <c r="AL268" i="7"/>
  <c r="AK268" i="7"/>
  <c r="AD268" i="7"/>
  <c r="AC268" i="7"/>
  <c r="AB268" i="7"/>
  <c r="AM267" i="7"/>
  <c r="AL267" i="7"/>
  <c r="AK267" i="7"/>
  <c r="AD267" i="7"/>
  <c r="AC267" i="7"/>
  <c r="AB267" i="7"/>
  <c r="AM266" i="7"/>
  <c r="AL266" i="7"/>
  <c r="AK266" i="7"/>
  <c r="AD266" i="7"/>
  <c r="AC266" i="7"/>
  <c r="AB266" i="7"/>
  <c r="AM265" i="7"/>
  <c r="AL265" i="7"/>
  <c r="AK265" i="7"/>
  <c r="AD265" i="7"/>
  <c r="AC265" i="7"/>
  <c r="AB265" i="7"/>
  <c r="AM264" i="7"/>
  <c r="AL264" i="7"/>
  <c r="AK264" i="7"/>
  <c r="AD264" i="7"/>
  <c r="AC264" i="7"/>
  <c r="AB264" i="7"/>
  <c r="AM263" i="7"/>
  <c r="AL263" i="7"/>
  <c r="AK263" i="7"/>
  <c r="AD263" i="7"/>
  <c r="AC263" i="7"/>
  <c r="AB263" i="7"/>
  <c r="AM262" i="7"/>
  <c r="AL262" i="7"/>
  <c r="AK262" i="7"/>
  <c r="AD262" i="7"/>
  <c r="AC262" i="7"/>
  <c r="AB262" i="7"/>
  <c r="AM261" i="7"/>
  <c r="AL261" i="7"/>
  <c r="AK261" i="7"/>
  <c r="AD261" i="7"/>
  <c r="AC261" i="7"/>
  <c r="AB261" i="7"/>
  <c r="AM260" i="7"/>
  <c r="AL260" i="7"/>
  <c r="AK260" i="7"/>
  <c r="AD260" i="7"/>
  <c r="AC260" i="7"/>
  <c r="AB260" i="7"/>
  <c r="AM259" i="7"/>
  <c r="AL259" i="7"/>
  <c r="AK259" i="7"/>
  <c r="AD259" i="7"/>
  <c r="AC259" i="7"/>
  <c r="AB259" i="7"/>
  <c r="AM258" i="7"/>
  <c r="AL258" i="7"/>
  <c r="AK258" i="7"/>
  <c r="AD258" i="7"/>
  <c r="AC258" i="7"/>
  <c r="AB258" i="7"/>
  <c r="AM257" i="7"/>
  <c r="AL257" i="7"/>
  <c r="AK257" i="7"/>
  <c r="AD257" i="7"/>
  <c r="AC257" i="7"/>
  <c r="AB257" i="7"/>
  <c r="AM256" i="7"/>
  <c r="AL256" i="7"/>
  <c r="AK256" i="7"/>
  <c r="AD256" i="7"/>
  <c r="AC256" i="7"/>
  <c r="AB256" i="7"/>
  <c r="AM255" i="7"/>
  <c r="AL255" i="7"/>
  <c r="AK255" i="7"/>
  <c r="AD255" i="7"/>
  <c r="AC255" i="7"/>
  <c r="AB255" i="7"/>
  <c r="AM254" i="7"/>
  <c r="AL254" i="7"/>
  <c r="AK254" i="7"/>
  <c r="AD254" i="7"/>
  <c r="AC254" i="7"/>
  <c r="AB254" i="7"/>
  <c r="AM253" i="7"/>
  <c r="AL253" i="7"/>
  <c r="AK253" i="7"/>
  <c r="AD253" i="7"/>
  <c r="AC253" i="7"/>
  <c r="AB253" i="7"/>
  <c r="AM252" i="7"/>
  <c r="AL252" i="7"/>
  <c r="AK252" i="7"/>
  <c r="AD252" i="7"/>
  <c r="AC252" i="7"/>
  <c r="AB252" i="7"/>
  <c r="AM251" i="7"/>
  <c r="AL251" i="7"/>
  <c r="AK251" i="7"/>
  <c r="AD251" i="7"/>
  <c r="AC251" i="7"/>
  <c r="AB251" i="7"/>
  <c r="AM250" i="7"/>
  <c r="AL250" i="7"/>
  <c r="AK250" i="7"/>
  <c r="AD250" i="7"/>
  <c r="AC250" i="7"/>
  <c r="AB250" i="7"/>
  <c r="AM249" i="7"/>
  <c r="AL249" i="7"/>
  <c r="AK249" i="7"/>
  <c r="AD249" i="7"/>
  <c r="AC249" i="7"/>
  <c r="AB249" i="7"/>
  <c r="AM248" i="7"/>
  <c r="AL248" i="7"/>
  <c r="AK248" i="7"/>
  <c r="AD248" i="7"/>
  <c r="AC248" i="7"/>
  <c r="AB248" i="7"/>
  <c r="AM247" i="7"/>
  <c r="AL247" i="7"/>
  <c r="AK247" i="7"/>
  <c r="AD247" i="7"/>
  <c r="AC247" i="7"/>
  <c r="AB247" i="7"/>
  <c r="AM246" i="7"/>
  <c r="AL246" i="7"/>
  <c r="AK246" i="7"/>
  <c r="AD246" i="7"/>
  <c r="AC246" i="7"/>
  <c r="AB246" i="7"/>
  <c r="AM245" i="7"/>
  <c r="AL245" i="7"/>
  <c r="AK245" i="7"/>
  <c r="AD245" i="7"/>
  <c r="AC245" i="7"/>
  <c r="AB245" i="7"/>
  <c r="AM244" i="7"/>
  <c r="AL244" i="7"/>
  <c r="AK244" i="7"/>
  <c r="AD244" i="7"/>
  <c r="AC244" i="7"/>
  <c r="AB244" i="7"/>
  <c r="AM243" i="7"/>
  <c r="AL243" i="7"/>
  <c r="AK243" i="7"/>
  <c r="AD243" i="7"/>
  <c r="AC243" i="7"/>
  <c r="AB243" i="7"/>
  <c r="AM242" i="7"/>
  <c r="AL242" i="7"/>
  <c r="AK242" i="7"/>
  <c r="AD242" i="7"/>
  <c r="AC242" i="7"/>
  <c r="AB242" i="7"/>
  <c r="AM241" i="7"/>
  <c r="AL241" i="7"/>
  <c r="AK241" i="7"/>
  <c r="AD241" i="7"/>
  <c r="AC241" i="7"/>
  <c r="AB241" i="7"/>
  <c r="AM240" i="7"/>
  <c r="AL240" i="7"/>
  <c r="AK240" i="7"/>
  <c r="AD240" i="7"/>
  <c r="AC240" i="7"/>
  <c r="AB240" i="7"/>
  <c r="AM239" i="7"/>
  <c r="AL239" i="7"/>
  <c r="AK239" i="7"/>
  <c r="AD239" i="7"/>
  <c r="AC239" i="7"/>
  <c r="AB239" i="7"/>
  <c r="AM238" i="7"/>
  <c r="AL238" i="7"/>
  <c r="AK238" i="7"/>
  <c r="AD238" i="7"/>
  <c r="AC238" i="7"/>
  <c r="AB238" i="7"/>
  <c r="AM237" i="7"/>
  <c r="AL237" i="7"/>
  <c r="AK237" i="7"/>
  <c r="AD237" i="7"/>
  <c r="AC237" i="7"/>
  <c r="AB237" i="7"/>
  <c r="AM236" i="7"/>
  <c r="AL236" i="7"/>
  <c r="AK236" i="7"/>
  <c r="AD236" i="7"/>
  <c r="AC236" i="7"/>
  <c r="AB236" i="7"/>
  <c r="AM235" i="7"/>
  <c r="AL235" i="7"/>
  <c r="AK235" i="7"/>
  <c r="AD235" i="7"/>
  <c r="AC235" i="7"/>
  <c r="AB235" i="7"/>
  <c r="AM234" i="7"/>
  <c r="AL234" i="7"/>
  <c r="AK234" i="7"/>
  <c r="AD234" i="7"/>
  <c r="AC234" i="7"/>
  <c r="AB234" i="7"/>
  <c r="AM233" i="7"/>
  <c r="AL233" i="7"/>
  <c r="AK233" i="7"/>
  <c r="AD233" i="7"/>
  <c r="AC233" i="7"/>
  <c r="AB233" i="7"/>
  <c r="AM232" i="7"/>
  <c r="AL232" i="7"/>
  <c r="AK232" i="7"/>
  <c r="AD232" i="7"/>
  <c r="AC232" i="7"/>
  <c r="AB232" i="7"/>
  <c r="AM231" i="7"/>
  <c r="AL231" i="7"/>
  <c r="AK231" i="7"/>
  <c r="AD231" i="7"/>
  <c r="AC231" i="7"/>
  <c r="AB231" i="7"/>
  <c r="AM230" i="7"/>
  <c r="AL230" i="7"/>
  <c r="AK230" i="7"/>
  <c r="AD230" i="7"/>
  <c r="AC230" i="7"/>
  <c r="AB230" i="7"/>
  <c r="AM229" i="7"/>
  <c r="AL229" i="7"/>
  <c r="AK229" i="7"/>
  <c r="AD229" i="7"/>
  <c r="AC229" i="7"/>
  <c r="AB229" i="7"/>
  <c r="AM228" i="7"/>
  <c r="AL228" i="7"/>
  <c r="AK228" i="7"/>
  <c r="AD228" i="7"/>
  <c r="AC228" i="7"/>
  <c r="AB228" i="7"/>
  <c r="AM227" i="7"/>
  <c r="AL227" i="7"/>
  <c r="AK227" i="7"/>
  <c r="AD227" i="7"/>
  <c r="AC227" i="7"/>
  <c r="AB227" i="7"/>
  <c r="AM226" i="7"/>
  <c r="AL226" i="7"/>
  <c r="AK226" i="7"/>
  <c r="AD226" i="7"/>
  <c r="AC226" i="7"/>
  <c r="AB226" i="7"/>
  <c r="AM225" i="7"/>
  <c r="AL225" i="7"/>
  <c r="AK225" i="7"/>
  <c r="AD225" i="7"/>
  <c r="AC225" i="7"/>
  <c r="AB225" i="7"/>
  <c r="AM224" i="7"/>
  <c r="AL224" i="7"/>
  <c r="AK224" i="7"/>
  <c r="AD224" i="7"/>
  <c r="AC224" i="7"/>
  <c r="AB224" i="7"/>
  <c r="AM223" i="7"/>
  <c r="AL223" i="7"/>
  <c r="AK223" i="7"/>
  <c r="AD223" i="7"/>
  <c r="AC223" i="7"/>
  <c r="AB223" i="7"/>
  <c r="AM222" i="7"/>
  <c r="AL222" i="7"/>
  <c r="AK222" i="7"/>
  <c r="AD222" i="7"/>
  <c r="AC222" i="7"/>
  <c r="AB222" i="7"/>
  <c r="AM221" i="7"/>
  <c r="AL221" i="7"/>
  <c r="AK221" i="7"/>
  <c r="AD221" i="7"/>
  <c r="AC221" i="7"/>
  <c r="AB221" i="7"/>
  <c r="AM220" i="7"/>
  <c r="AL220" i="7"/>
  <c r="AK220" i="7"/>
  <c r="AD220" i="7"/>
  <c r="AC220" i="7"/>
  <c r="AB220" i="7"/>
  <c r="AM219" i="7"/>
  <c r="AL219" i="7"/>
  <c r="AK219" i="7"/>
  <c r="AD219" i="7"/>
  <c r="AC219" i="7"/>
  <c r="AB219" i="7"/>
  <c r="AM218" i="7"/>
  <c r="AL218" i="7"/>
  <c r="AK218" i="7"/>
  <c r="AD218" i="7"/>
  <c r="AC218" i="7"/>
  <c r="AB218" i="7"/>
  <c r="AM217" i="7"/>
  <c r="AL217" i="7"/>
  <c r="AK217" i="7"/>
  <c r="AD217" i="7"/>
  <c r="AC217" i="7"/>
  <c r="AB217" i="7"/>
  <c r="AM216" i="7"/>
  <c r="AL216" i="7"/>
  <c r="AK216" i="7"/>
  <c r="AD216" i="7"/>
  <c r="AC216" i="7"/>
  <c r="AB216" i="7"/>
  <c r="AM215" i="7"/>
  <c r="AL215" i="7"/>
  <c r="AK215" i="7"/>
  <c r="AD215" i="7"/>
  <c r="AC215" i="7"/>
  <c r="AB215" i="7"/>
  <c r="AM214" i="7"/>
  <c r="AL214" i="7"/>
  <c r="AK214" i="7"/>
  <c r="AD214" i="7"/>
  <c r="AC214" i="7"/>
  <c r="AB214" i="7"/>
  <c r="AM213" i="7"/>
  <c r="AL213" i="7"/>
  <c r="AK213" i="7"/>
  <c r="AD213" i="7"/>
  <c r="AC213" i="7"/>
  <c r="AB213" i="7"/>
  <c r="AM212" i="7"/>
  <c r="AL212" i="7"/>
  <c r="AK212" i="7"/>
  <c r="AD212" i="7"/>
  <c r="AC212" i="7"/>
  <c r="AB212" i="7"/>
  <c r="AM211" i="7"/>
  <c r="AL211" i="7"/>
  <c r="AK211" i="7"/>
  <c r="AD211" i="7"/>
  <c r="AC211" i="7"/>
  <c r="AB211" i="7"/>
  <c r="AM210" i="7"/>
  <c r="AL210" i="7"/>
  <c r="AK210" i="7"/>
  <c r="AD210" i="7"/>
  <c r="AC210" i="7"/>
  <c r="AB210" i="7"/>
  <c r="AM209" i="7"/>
  <c r="AL209" i="7"/>
  <c r="AK209" i="7"/>
  <c r="AD209" i="7"/>
  <c r="AC209" i="7"/>
  <c r="AB209" i="7"/>
  <c r="AM208" i="7"/>
  <c r="AL208" i="7"/>
  <c r="AK208" i="7"/>
  <c r="AD208" i="7"/>
  <c r="AC208" i="7"/>
  <c r="AB208" i="7"/>
  <c r="AM207" i="7"/>
  <c r="AL207" i="7"/>
  <c r="AK207" i="7"/>
  <c r="AD207" i="7"/>
  <c r="AC207" i="7"/>
  <c r="AB207" i="7"/>
  <c r="AM206" i="7"/>
  <c r="AL206" i="7"/>
  <c r="AK206" i="7"/>
  <c r="AD206" i="7"/>
  <c r="AC206" i="7"/>
  <c r="AB206" i="7"/>
  <c r="AM205" i="7"/>
  <c r="AL205" i="7"/>
  <c r="AK205" i="7"/>
  <c r="AD205" i="7"/>
  <c r="AC205" i="7"/>
  <c r="AB205" i="7"/>
  <c r="AM204" i="7"/>
  <c r="AL204" i="7"/>
  <c r="AK204" i="7"/>
  <c r="AD204" i="7"/>
  <c r="AC204" i="7"/>
  <c r="AB204" i="7"/>
  <c r="AM203" i="7"/>
  <c r="AL203" i="7"/>
  <c r="AK203" i="7"/>
  <c r="AD203" i="7"/>
  <c r="AC203" i="7"/>
  <c r="AB203" i="7"/>
  <c r="AM202" i="7"/>
  <c r="AL202" i="7"/>
  <c r="AK202" i="7"/>
  <c r="AD202" i="7"/>
  <c r="AC202" i="7"/>
  <c r="AB202" i="7"/>
  <c r="AM201" i="7"/>
  <c r="AL201" i="7"/>
  <c r="AK201" i="7"/>
  <c r="AD201" i="7"/>
  <c r="AC201" i="7"/>
  <c r="AB201" i="7"/>
  <c r="AM200" i="7"/>
  <c r="AL200" i="7"/>
  <c r="AK200" i="7"/>
  <c r="AD200" i="7"/>
  <c r="AC200" i="7"/>
  <c r="AB200" i="7"/>
  <c r="AM199" i="7"/>
  <c r="AL199" i="7"/>
  <c r="AK199" i="7"/>
  <c r="AD199" i="7"/>
  <c r="AC199" i="7"/>
  <c r="AB199" i="7"/>
  <c r="AM198" i="7"/>
  <c r="AL198" i="7"/>
  <c r="AK198" i="7"/>
  <c r="AD198" i="7"/>
  <c r="AC198" i="7"/>
  <c r="AB198" i="7"/>
  <c r="AM197" i="7"/>
  <c r="AL197" i="7"/>
  <c r="AK197" i="7"/>
  <c r="AD197" i="7"/>
  <c r="AC197" i="7"/>
  <c r="AB197" i="7"/>
  <c r="AM196" i="7"/>
  <c r="AL196" i="7"/>
  <c r="AK196" i="7"/>
  <c r="AD196" i="7"/>
  <c r="AC196" i="7"/>
  <c r="AB196" i="7"/>
  <c r="AM195" i="7"/>
  <c r="AL195" i="7"/>
  <c r="AK195" i="7"/>
  <c r="AD195" i="7"/>
  <c r="AC195" i="7"/>
  <c r="AB195" i="7"/>
  <c r="AM194" i="7"/>
  <c r="AL194" i="7"/>
  <c r="AK194" i="7"/>
  <c r="AD194" i="7"/>
  <c r="AC194" i="7"/>
  <c r="AB194" i="7"/>
  <c r="AM193" i="7"/>
  <c r="AL193" i="7"/>
  <c r="AK193" i="7"/>
  <c r="AD193" i="7"/>
  <c r="AC193" i="7"/>
  <c r="AB193" i="7"/>
  <c r="AM192" i="7"/>
  <c r="AL192" i="7"/>
  <c r="AK192" i="7"/>
  <c r="AD192" i="7"/>
  <c r="AC192" i="7"/>
  <c r="AB192" i="7"/>
  <c r="AM191" i="7"/>
  <c r="AL191" i="7"/>
  <c r="AK191" i="7"/>
  <c r="AD191" i="7"/>
  <c r="AC191" i="7"/>
  <c r="AB191" i="7"/>
  <c r="AM190" i="7"/>
  <c r="AL190" i="7"/>
  <c r="AK190" i="7"/>
  <c r="AD190" i="7"/>
  <c r="AC190" i="7"/>
  <c r="AB190" i="7"/>
  <c r="AM189" i="7"/>
  <c r="AL189" i="7"/>
  <c r="AK189" i="7"/>
  <c r="AD189" i="7"/>
  <c r="AC189" i="7"/>
  <c r="AB189" i="7"/>
  <c r="AM188" i="7"/>
  <c r="AL188" i="7"/>
  <c r="AK188" i="7"/>
  <c r="AD188" i="7"/>
  <c r="AC188" i="7"/>
  <c r="AB188" i="7"/>
  <c r="AM187" i="7"/>
  <c r="AL187" i="7"/>
  <c r="AK187" i="7"/>
  <c r="AD187" i="7"/>
  <c r="AC187" i="7"/>
  <c r="AB187" i="7"/>
  <c r="AM186" i="7"/>
  <c r="AL186" i="7"/>
  <c r="AK186" i="7"/>
  <c r="AD186" i="7"/>
  <c r="AC186" i="7"/>
  <c r="AB186" i="7"/>
  <c r="AM185" i="7"/>
  <c r="AL185" i="7"/>
  <c r="AK185" i="7"/>
  <c r="AD185" i="7"/>
  <c r="AC185" i="7"/>
  <c r="AB185" i="7"/>
  <c r="AM184" i="7"/>
  <c r="AL184" i="7"/>
  <c r="AK184" i="7"/>
  <c r="AD184" i="7"/>
  <c r="AC184" i="7"/>
  <c r="AB184" i="7"/>
  <c r="AM183" i="7"/>
  <c r="AL183" i="7"/>
  <c r="AK183" i="7"/>
  <c r="AD183" i="7"/>
  <c r="AC183" i="7"/>
  <c r="AB183" i="7"/>
  <c r="AM182" i="7"/>
  <c r="AL182" i="7"/>
  <c r="AK182" i="7"/>
  <c r="AB182" i="7" s="1"/>
  <c r="AD182" i="7"/>
  <c r="AC182" i="7"/>
  <c r="AM181" i="7"/>
  <c r="AL181" i="7"/>
  <c r="AK181" i="7"/>
  <c r="AB181" i="7" s="1"/>
  <c r="AD181" i="7"/>
  <c r="AC181" i="7"/>
  <c r="AM180" i="7"/>
  <c r="AL180" i="7"/>
  <c r="AK180" i="7"/>
  <c r="AB180" i="7" s="1"/>
  <c r="AD180" i="7"/>
  <c r="AC180" i="7"/>
  <c r="AM179" i="7"/>
  <c r="AL179" i="7"/>
  <c r="AK179" i="7"/>
  <c r="AB179" i="7" s="1"/>
  <c r="AD179" i="7"/>
  <c r="AC179" i="7"/>
  <c r="AM178" i="7"/>
  <c r="AL178" i="7"/>
  <c r="AK178" i="7"/>
  <c r="AB178" i="7" s="1"/>
  <c r="AD178" i="7"/>
  <c r="AC178" i="7"/>
  <c r="AM177" i="7"/>
  <c r="AL177" i="7"/>
  <c r="AK177" i="7"/>
  <c r="AB177" i="7" s="1"/>
  <c r="AD177" i="7"/>
  <c r="AC177" i="7"/>
  <c r="AM176" i="7"/>
  <c r="AL176" i="7"/>
  <c r="AK176" i="7"/>
  <c r="AB176" i="7" s="1"/>
  <c r="AD176" i="7"/>
  <c r="AC176" i="7"/>
  <c r="AM175" i="7"/>
  <c r="AL175" i="7"/>
  <c r="AK175" i="7"/>
  <c r="AB175" i="7" s="1"/>
  <c r="AD175" i="7"/>
  <c r="AC175" i="7"/>
  <c r="AM174" i="7"/>
  <c r="AL174" i="7"/>
  <c r="AK174" i="7"/>
  <c r="AB174" i="7" s="1"/>
  <c r="AD174" i="7"/>
  <c r="AC174" i="7"/>
  <c r="AM173" i="7"/>
  <c r="AL173" i="7"/>
  <c r="AK173" i="7"/>
  <c r="AB173" i="7" s="1"/>
  <c r="AD173" i="7"/>
  <c r="AC173" i="7"/>
  <c r="AM172" i="7"/>
  <c r="AL172" i="7"/>
  <c r="AK172" i="7"/>
  <c r="AB172" i="7" s="1"/>
  <c r="AD172" i="7"/>
  <c r="AC172" i="7"/>
  <c r="AM171" i="7"/>
  <c r="AL171" i="7"/>
  <c r="AK171" i="7"/>
  <c r="AB171" i="7" s="1"/>
  <c r="AD171" i="7"/>
  <c r="AC171" i="7"/>
  <c r="AM170" i="7"/>
  <c r="AL170" i="7"/>
  <c r="AK170" i="7"/>
  <c r="AB170" i="7" s="1"/>
  <c r="AD170" i="7"/>
  <c r="AC170" i="7"/>
  <c r="AM169" i="7"/>
  <c r="AL169" i="7"/>
  <c r="AK169" i="7"/>
  <c r="AB169" i="7" s="1"/>
  <c r="AD169" i="7"/>
  <c r="AC169" i="7"/>
  <c r="AM168" i="7"/>
  <c r="AL168" i="7"/>
  <c r="AK168" i="7"/>
  <c r="AB168" i="7" s="1"/>
  <c r="AD168" i="7"/>
  <c r="AC168" i="7"/>
  <c r="AM167" i="7"/>
  <c r="AL167" i="7"/>
  <c r="AK167" i="7"/>
  <c r="AB167" i="7" s="1"/>
  <c r="AD167" i="7"/>
  <c r="AC167" i="7"/>
  <c r="AM166" i="7"/>
  <c r="AL166" i="7"/>
  <c r="AK166" i="7"/>
  <c r="AB166" i="7" s="1"/>
  <c r="AD166" i="7"/>
  <c r="AC166" i="7"/>
  <c r="AM165" i="7"/>
  <c r="AL165" i="7"/>
  <c r="AK165" i="7"/>
  <c r="AB165" i="7" s="1"/>
  <c r="AD165" i="7"/>
  <c r="AC165" i="7"/>
  <c r="AM164" i="7"/>
  <c r="AL164" i="7"/>
  <c r="AK164" i="7"/>
  <c r="AB164" i="7" s="1"/>
  <c r="AD164" i="7"/>
  <c r="AC164" i="7"/>
  <c r="AM163" i="7"/>
  <c r="AL163" i="7"/>
  <c r="AK163" i="7"/>
  <c r="AB163" i="7" s="1"/>
  <c r="AD163" i="7"/>
  <c r="AC163" i="7"/>
  <c r="AM162" i="7"/>
  <c r="AL162" i="7"/>
  <c r="AK162" i="7"/>
  <c r="AB162" i="7" s="1"/>
  <c r="AD162" i="7"/>
  <c r="AC162" i="7"/>
  <c r="AM161" i="7"/>
  <c r="AL161" i="7"/>
  <c r="AK161" i="7"/>
  <c r="AB161" i="7" s="1"/>
  <c r="AD161" i="7"/>
  <c r="AC161" i="7"/>
  <c r="AM160" i="7"/>
  <c r="AL160" i="7"/>
  <c r="AK160" i="7"/>
  <c r="AB160" i="7" s="1"/>
  <c r="AD160" i="7"/>
  <c r="AC160" i="7"/>
  <c r="AM159" i="7"/>
  <c r="AL159" i="7"/>
  <c r="AK159" i="7"/>
  <c r="AB159" i="7" s="1"/>
  <c r="AD159" i="7"/>
  <c r="AC159" i="7"/>
  <c r="AM158" i="7"/>
  <c r="AL158" i="7"/>
  <c r="AK158" i="7"/>
  <c r="AB158" i="7" s="1"/>
  <c r="AD158" i="7"/>
  <c r="AC158" i="7"/>
  <c r="AM157" i="7"/>
  <c r="AL157" i="7"/>
  <c r="AK157" i="7"/>
  <c r="AB157" i="7" s="1"/>
  <c r="AD157" i="7"/>
  <c r="AC157" i="7"/>
  <c r="AM156" i="7"/>
  <c r="AL156" i="7"/>
  <c r="AK156" i="7"/>
  <c r="AB156" i="7" s="1"/>
  <c r="AD156" i="7"/>
  <c r="AC156" i="7"/>
  <c r="AM155" i="7"/>
  <c r="AL155" i="7"/>
  <c r="AK155" i="7"/>
  <c r="AB155" i="7" s="1"/>
  <c r="AD155" i="7"/>
  <c r="AC155" i="7"/>
  <c r="AM154" i="7"/>
  <c r="AL154" i="7"/>
  <c r="AK154" i="7"/>
  <c r="AB154" i="7" s="1"/>
  <c r="AD154" i="7"/>
  <c r="AC154" i="7"/>
  <c r="AM153" i="7"/>
  <c r="AL153" i="7"/>
  <c r="AK153" i="7"/>
  <c r="AB153" i="7" s="1"/>
  <c r="AD153" i="7"/>
  <c r="AC153" i="7"/>
  <c r="AM152" i="7"/>
  <c r="AL152" i="7"/>
  <c r="AK152" i="7"/>
  <c r="AB152" i="7" s="1"/>
  <c r="AD152" i="7"/>
  <c r="AC152" i="7"/>
  <c r="AM151" i="7"/>
  <c r="AL151" i="7"/>
  <c r="AK151" i="7"/>
  <c r="AB151" i="7" s="1"/>
  <c r="AD151" i="7"/>
  <c r="AC151" i="7"/>
  <c r="AM150" i="7"/>
  <c r="AL150" i="7"/>
  <c r="AK150" i="7"/>
  <c r="AB150" i="7" s="1"/>
  <c r="AD150" i="7"/>
  <c r="AC150" i="7"/>
  <c r="AM149" i="7"/>
  <c r="AL149" i="7"/>
  <c r="AK149" i="7"/>
  <c r="AB149" i="7" s="1"/>
  <c r="AD149" i="7"/>
  <c r="AC149" i="7"/>
  <c r="AM148" i="7"/>
  <c r="AL148" i="7"/>
  <c r="AK148" i="7"/>
  <c r="AB148" i="7" s="1"/>
  <c r="AD148" i="7"/>
  <c r="AC148" i="7"/>
  <c r="AM147" i="7"/>
  <c r="AL147" i="7"/>
  <c r="AK147" i="7"/>
  <c r="AB147" i="7" s="1"/>
  <c r="AD147" i="7"/>
  <c r="AC147" i="7"/>
  <c r="AM146" i="7"/>
  <c r="AL146" i="7"/>
  <c r="AK146" i="7"/>
  <c r="AB146" i="7" s="1"/>
  <c r="AD146" i="7"/>
  <c r="AC146" i="7"/>
  <c r="AM145" i="7"/>
  <c r="AL145" i="7"/>
  <c r="AK145" i="7"/>
  <c r="AB145" i="7" s="1"/>
  <c r="AD145" i="7"/>
  <c r="AC145" i="7"/>
  <c r="AM144" i="7"/>
  <c r="AL144" i="7"/>
  <c r="AK144" i="7"/>
  <c r="AB144" i="7" s="1"/>
  <c r="AD144" i="7"/>
  <c r="AC144" i="7"/>
  <c r="AM143" i="7"/>
  <c r="AL143" i="7"/>
  <c r="AK143" i="7"/>
  <c r="AB143" i="7" s="1"/>
  <c r="AD143" i="7"/>
  <c r="AC143" i="7"/>
  <c r="AM142" i="7"/>
  <c r="AL142" i="7"/>
  <c r="AK142" i="7"/>
  <c r="AB142" i="7" s="1"/>
  <c r="AD142" i="7"/>
  <c r="AC142" i="7"/>
  <c r="AM141" i="7"/>
  <c r="AL141" i="7"/>
  <c r="AK141" i="7"/>
  <c r="AB141" i="7" s="1"/>
  <c r="AD141" i="7"/>
  <c r="AC141" i="7"/>
  <c r="AM140" i="7"/>
  <c r="AL140" i="7"/>
  <c r="AK140" i="7"/>
  <c r="AB140" i="7" s="1"/>
  <c r="AD140" i="7"/>
  <c r="AC140" i="7"/>
  <c r="AM139" i="7"/>
  <c r="AL139" i="7"/>
  <c r="AK139" i="7"/>
  <c r="AB139" i="7" s="1"/>
  <c r="AD139" i="7"/>
  <c r="AC139" i="7"/>
  <c r="AM138" i="7"/>
  <c r="AL138" i="7"/>
  <c r="AK138" i="7"/>
  <c r="AB138" i="7" s="1"/>
  <c r="AD138" i="7"/>
  <c r="AC138" i="7"/>
  <c r="AM137" i="7"/>
  <c r="AL137" i="7"/>
  <c r="AK137" i="7"/>
  <c r="AB137" i="7" s="1"/>
  <c r="AD137" i="7"/>
  <c r="AC137" i="7"/>
  <c r="AM136" i="7"/>
  <c r="AL136" i="7"/>
  <c r="AK136" i="7"/>
  <c r="AB136" i="7" s="1"/>
  <c r="AD136" i="7"/>
  <c r="AC136" i="7"/>
  <c r="AM135" i="7"/>
  <c r="AL135" i="7"/>
  <c r="AK135" i="7"/>
  <c r="AB135" i="7" s="1"/>
  <c r="AD135" i="7"/>
  <c r="AC135" i="7"/>
  <c r="AM134" i="7"/>
  <c r="AL134" i="7"/>
  <c r="AK134" i="7"/>
  <c r="AB134" i="7" s="1"/>
  <c r="AD134" i="7"/>
  <c r="AC134" i="7"/>
  <c r="AM133" i="7"/>
  <c r="AL133" i="7"/>
  <c r="AK133" i="7"/>
  <c r="AB133" i="7" s="1"/>
  <c r="AD133" i="7"/>
  <c r="AC133" i="7"/>
  <c r="AM132" i="7"/>
  <c r="AL132" i="7"/>
  <c r="AK132" i="7"/>
  <c r="AB132" i="7" s="1"/>
  <c r="AD132" i="7"/>
  <c r="AC132" i="7"/>
  <c r="AM131" i="7"/>
  <c r="AL131" i="7"/>
  <c r="AK131" i="7"/>
  <c r="AB131" i="7" s="1"/>
  <c r="AD131" i="7"/>
  <c r="AC131" i="7"/>
  <c r="AM130" i="7"/>
  <c r="AL130" i="7"/>
  <c r="AK130" i="7"/>
  <c r="AB130" i="7" s="1"/>
  <c r="AD130" i="7"/>
  <c r="AC130" i="7"/>
  <c r="AM129" i="7"/>
  <c r="AL129" i="7"/>
  <c r="AK129" i="7"/>
  <c r="AB129" i="7" s="1"/>
  <c r="AD129" i="7"/>
  <c r="AC129" i="7"/>
  <c r="AM128" i="7"/>
  <c r="AL128" i="7"/>
  <c r="AK128" i="7"/>
  <c r="AB128" i="7" s="1"/>
  <c r="AD128" i="7"/>
  <c r="AC128" i="7"/>
  <c r="AM127" i="7"/>
  <c r="AL127" i="7"/>
  <c r="AK127" i="7"/>
  <c r="AB127" i="7" s="1"/>
  <c r="AD127" i="7"/>
  <c r="AC127" i="7"/>
  <c r="AM126" i="7"/>
  <c r="AL126" i="7"/>
  <c r="AK126" i="7"/>
  <c r="AB126" i="7" s="1"/>
  <c r="AD126" i="7"/>
  <c r="AC126" i="7"/>
  <c r="AM125" i="7"/>
  <c r="AL125" i="7"/>
  <c r="AK125" i="7"/>
  <c r="AD125" i="7"/>
  <c r="AC125" i="7"/>
  <c r="AM124" i="7"/>
  <c r="AL124" i="7"/>
  <c r="AK124" i="7"/>
  <c r="AB124" i="7" s="1"/>
  <c r="AD124" i="7"/>
  <c r="AC124" i="7"/>
  <c r="AM123" i="7"/>
  <c r="AL123" i="7"/>
  <c r="AK123" i="7"/>
  <c r="AB123" i="7" s="1"/>
  <c r="AD123" i="7"/>
  <c r="AC123" i="7"/>
  <c r="AM122" i="7"/>
  <c r="AL122" i="7"/>
  <c r="AK122" i="7"/>
  <c r="AD122" i="7"/>
  <c r="AC122" i="7"/>
  <c r="AM121" i="7"/>
  <c r="AL121" i="7"/>
  <c r="AK121" i="7"/>
  <c r="AD121" i="7"/>
  <c r="AC121" i="7"/>
  <c r="AM120" i="7"/>
  <c r="AL120" i="7"/>
  <c r="AK120" i="7"/>
  <c r="AB120" i="7" s="1"/>
  <c r="AD120" i="7"/>
  <c r="AC120" i="7"/>
  <c r="AM119" i="7"/>
  <c r="AL119" i="7"/>
  <c r="AK119" i="7"/>
  <c r="AD119" i="7"/>
  <c r="AC119" i="7"/>
  <c r="AM118" i="7"/>
  <c r="AL118" i="7"/>
  <c r="AK118" i="7"/>
  <c r="AD118" i="7"/>
  <c r="AC118" i="7"/>
  <c r="AM117" i="7"/>
  <c r="AL117" i="7"/>
  <c r="AK117" i="7"/>
  <c r="AB117" i="7" s="1"/>
  <c r="AD117" i="7"/>
  <c r="AC117" i="7"/>
  <c r="AM116" i="7"/>
  <c r="AL116" i="7"/>
  <c r="AB116" i="7" s="1"/>
  <c r="AK116" i="7"/>
  <c r="AD116" i="7"/>
  <c r="AC116" i="7"/>
  <c r="AM115" i="7"/>
  <c r="AL115" i="7"/>
  <c r="AB115" i="7" s="1"/>
  <c r="AK115" i="7"/>
  <c r="AD115" i="7"/>
  <c r="AC115" i="7"/>
  <c r="AM114" i="7"/>
  <c r="AL114" i="7"/>
  <c r="AK114" i="7"/>
  <c r="AD114" i="7"/>
  <c r="AC114" i="7"/>
  <c r="AM113" i="7"/>
  <c r="AL113" i="7"/>
  <c r="AK113" i="7"/>
  <c r="AD113" i="7"/>
  <c r="AC113" i="7"/>
  <c r="AM112" i="7"/>
  <c r="AL112" i="7"/>
  <c r="AK112" i="7"/>
  <c r="AD112" i="7"/>
  <c r="AC112" i="7"/>
  <c r="AM111" i="7"/>
  <c r="AL111" i="7"/>
  <c r="AK111" i="7"/>
  <c r="AD111" i="7"/>
  <c r="AC111" i="7"/>
  <c r="AM110" i="7"/>
  <c r="AL110" i="7"/>
  <c r="AK110" i="7"/>
  <c r="AD110" i="7"/>
  <c r="AM109" i="7"/>
  <c r="AL109" i="7"/>
  <c r="AK109" i="7"/>
  <c r="AD109" i="7"/>
  <c r="AM108" i="7"/>
  <c r="AL108" i="7"/>
  <c r="AK108" i="7"/>
  <c r="AD108" i="7"/>
  <c r="AM107" i="7"/>
  <c r="AL107" i="7"/>
  <c r="AK107" i="7"/>
  <c r="AD107" i="7"/>
  <c r="AM106" i="7"/>
  <c r="AL106" i="7"/>
  <c r="AK106" i="7"/>
  <c r="AD106" i="7"/>
  <c r="AM105" i="7"/>
  <c r="AL105" i="7"/>
  <c r="AK105" i="7"/>
  <c r="AD105" i="7"/>
  <c r="I2" i="6"/>
  <c r="F2" i="6"/>
  <c r="C2" i="6"/>
  <c r="C102" i="5"/>
  <c r="C103" i="4" s="1"/>
  <c r="E101" i="5"/>
  <c r="D102" i="4" s="1"/>
  <c r="C101" i="5"/>
  <c r="C102" i="4" s="1"/>
  <c r="E96" i="5"/>
  <c r="D97" i="4" s="1"/>
  <c r="E95" i="5"/>
  <c r="D96" i="4" s="1"/>
  <c r="E92" i="5"/>
  <c r="D93" i="4" s="1"/>
  <c r="C92" i="5"/>
  <c r="C93" i="4" s="1"/>
  <c r="C90" i="5"/>
  <c r="C91" i="4" s="1"/>
  <c r="E88" i="5"/>
  <c r="D89" i="4" s="1"/>
  <c r="C88" i="5"/>
  <c r="C89" i="4" s="1"/>
  <c r="E85" i="5"/>
  <c r="D86" i="4" s="1"/>
  <c r="E84" i="5"/>
  <c r="D85" i="4" s="1"/>
  <c r="C84" i="5"/>
  <c r="C85" i="4" s="1"/>
  <c r="C82" i="5"/>
  <c r="C83" i="4" s="1"/>
  <c r="E81" i="5"/>
  <c r="D82" i="4" s="1"/>
  <c r="E77" i="5"/>
  <c r="D78" i="4" s="1"/>
  <c r="C77" i="5"/>
  <c r="C78" i="4" s="1"/>
  <c r="E76" i="5"/>
  <c r="D77" i="4" s="1"/>
  <c r="E73" i="5"/>
  <c r="D74" i="4" s="1"/>
  <c r="E72" i="5"/>
  <c r="D73" i="4" s="1"/>
  <c r="C70" i="5"/>
  <c r="C71" i="4" s="1"/>
  <c r="C66" i="5"/>
  <c r="C67" i="4" s="1"/>
  <c r="E65" i="5"/>
  <c r="D66" i="4" s="1"/>
  <c r="E64" i="5"/>
  <c r="D65" i="4" s="1"/>
  <c r="E61" i="5"/>
  <c r="D62" i="4" s="1"/>
  <c r="C61" i="5"/>
  <c r="C62" i="4" s="1"/>
  <c r="E60" i="5"/>
  <c r="D61" i="4" s="1"/>
  <c r="E52" i="5"/>
  <c r="D53" i="4" s="1"/>
  <c r="C50" i="5"/>
  <c r="C51" i="4" s="1"/>
  <c r="E48" i="5"/>
  <c r="D49" i="4" s="1"/>
  <c r="E46" i="5"/>
  <c r="D47" i="4" s="1"/>
  <c r="C44" i="5"/>
  <c r="C45" i="4" s="1"/>
  <c r="C42" i="5"/>
  <c r="C43" i="4" s="1"/>
  <c r="E41" i="5"/>
  <c r="D42" i="4" s="1"/>
  <c r="E37" i="5"/>
  <c r="D38" i="4" s="1"/>
  <c r="C37" i="5"/>
  <c r="C38" i="4" s="1"/>
  <c r="E36" i="5"/>
  <c r="D37" i="4" s="1"/>
  <c r="C34" i="5"/>
  <c r="C35" i="4" s="1"/>
  <c r="C33" i="5"/>
  <c r="C34" i="4" s="1"/>
  <c r="D30" i="4"/>
  <c r="D29" i="4"/>
  <c r="D26" i="4"/>
  <c r="D23" i="4"/>
  <c r="D21" i="4"/>
  <c r="D15" i="4"/>
  <c r="J2" i="5"/>
  <c r="I2" i="5"/>
  <c r="H2" i="5"/>
  <c r="G2" i="5"/>
  <c r="F2" i="5"/>
  <c r="B2" i="5"/>
  <c r="D151" i="4"/>
  <c r="C151" i="4"/>
  <c r="D150" i="4"/>
  <c r="C150" i="4"/>
  <c r="D149" i="4"/>
  <c r="C149" i="4"/>
  <c r="D148" i="4"/>
  <c r="C148" i="4"/>
  <c r="D147" i="4"/>
  <c r="C147" i="4"/>
  <c r="D146" i="4"/>
  <c r="C146" i="4"/>
  <c r="D145" i="4"/>
  <c r="C145" i="4"/>
  <c r="D144" i="4"/>
  <c r="D143" i="4"/>
  <c r="D141" i="4"/>
  <c r="C141" i="4"/>
  <c r="D140" i="4"/>
  <c r="D137" i="4"/>
  <c r="C137" i="4"/>
  <c r="D136" i="4"/>
  <c r="C136" i="4"/>
  <c r="D134" i="4"/>
  <c r="C134" i="4"/>
  <c r="C133" i="4"/>
  <c r="D127" i="4"/>
  <c r="C127" i="4"/>
  <c r="D126" i="4"/>
  <c r="C126" i="4"/>
  <c r="C124" i="4"/>
  <c r="D123" i="4"/>
  <c r="C123" i="4"/>
  <c r="D122" i="4"/>
  <c r="C120" i="4"/>
  <c r="D119" i="4"/>
  <c r="D117" i="4"/>
  <c r="C116" i="4"/>
  <c r="B116" i="4"/>
  <c r="D115" i="4"/>
  <c r="C115" i="4"/>
  <c r="D114" i="4"/>
  <c r="C114" i="4"/>
  <c r="D112" i="4"/>
  <c r="C112" i="4"/>
  <c r="E110" i="4"/>
  <c r="C110" i="4"/>
  <c r="C15" i="3"/>
  <c r="X12" i="3"/>
  <c r="W12" i="3"/>
  <c r="V12" i="3"/>
  <c r="U12" i="3"/>
  <c r="T12" i="3"/>
  <c r="S12" i="3"/>
  <c r="R12" i="3"/>
  <c r="Q12" i="3"/>
  <c r="X11" i="3"/>
  <c r="T11" i="3"/>
  <c r="R11" i="3"/>
  <c r="Q11" i="3"/>
  <c r="X10" i="3"/>
  <c r="T10" i="3"/>
  <c r="S10" i="3"/>
  <c r="R10" i="3"/>
  <c r="Q10" i="3"/>
  <c r="X9" i="3"/>
  <c r="U9" i="3"/>
  <c r="T9" i="3"/>
  <c r="S9" i="3"/>
  <c r="R9" i="3"/>
  <c r="Q9" i="3"/>
  <c r="X8" i="3"/>
  <c r="T8" i="3"/>
  <c r="S8" i="3"/>
  <c r="R8" i="3"/>
  <c r="Q8" i="3"/>
  <c r="X7" i="3"/>
  <c r="C16" i="3" s="1"/>
  <c r="E16" i="3" s="1"/>
  <c r="S7" i="3"/>
  <c r="R7" i="3"/>
  <c r="Q7" i="3"/>
  <c r="X6" i="3"/>
  <c r="S6" i="3"/>
  <c r="R6" i="3"/>
  <c r="Q6" i="3"/>
  <c r="X5" i="3"/>
  <c r="S5" i="3"/>
  <c r="R5" i="3"/>
  <c r="Q5" i="3"/>
  <c r="S4" i="3"/>
  <c r="R4" i="3"/>
  <c r="Q4" i="3"/>
  <c r="X3" i="3"/>
  <c r="S3" i="3"/>
  <c r="R3" i="3"/>
  <c r="Q3" i="3"/>
  <c r="X2" i="3"/>
  <c r="S2" i="3"/>
  <c r="R2" i="3"/>
  <c r="Q2" i="3"/>
  <c r="X1" i="3"/>
  <c r="S1" i="3"/>
  <c r="R1" i="3"/>
  <c r="Q1" i="3"/>
  <c r="V9" i="3"/>
  <c r="H9" i="1"/>
  <c r="T7" i="3" s="1"/>
  <c r="L6" i="1"/>
  <c r="X4" i="3" s="1"/>
  <c r="AB118" i="7" l="1"/>
  <c r="AB121" i="7"/>
  <c r="AB111" i="7"/>
  <c r="AB122" i="7"/>
  <c r="AB113" i="7"/>
  <c r="AB125" i="7"/>
  <c r="C132" i="4"/>
  <c r="C125" i="4"/>
  <c r="C95" i="5"/>
  <c r="C96" i="4" s="1"/>
  <c r="AB114" i="7"/>
  <c r="I1212" i="7"/>
  <c r="C144" i="4"/>
  <c r="C43" i="5"/>
  <c r="C44" i="4" s="1"/>
  <c r="C55" i="5"/>
  <c r="C56" i="4" s="1"/>
  <c r="AB119" i="7"/>
  <c r="C60" i="5"/>
  <c r="C61" i="4" s="1"/>
  <c r="C100" i="5"/>
  <c r="C101" i="4" s="1"/>
  <c r="AB112" i="7"/>
  <c r="N1221" i="7"/>
  <c r="C117" i="4"/>
  <c r="F606" i="9"/>
  <c r="F149" i="4" s="1"/>
  <c r="L1258" i="7"/>
  <c r="C99" i="5"/>
  <c r="C100" i="4" s="1"/>
  <c r="C81" i="5"/>
  <c r="C82" i="4" s="1"/>
  <c r="H3" i="5"/>
  <c r="AI3" i="7"/>
  <c r="C74" i="5"/>
  <c r="C75" i="4" s="1"/>
  <c r="Z1262" i="7"/>
  <c r="C45" i="5"/>
  <c r="C46" i="4" s="1"/>
  <c r="W1228" i="7"/>
  <c r="AB1262" i="7"/>
  <c r="AM1212" i="7"/>
  <c r="J1253" i="7"/>
  <c r="M1208" i="7"/>
  <c r="C51" i="5"/>
  <c r="C52" i="4" s="1"/>
  <c r="J1209" i="7"/>
  <c r="P1219" i="7"/>
  <c r="H1258" i="7"/>
  <c r="I70" i="5" s="1"/>
  <c r="C85" i="5"/>
  <c r="C86" i="4" s="1"/>
  <c r="G1270" i="7"/>
  <c r="L82" i="5" s="1"/>
  <c r="Q1227" i="7"/>
  <c r="H1208" i="7"/>
  <c r="V1212" i="7"/>
  <c r="G1234" i="7"/>
  <c r="L46" i="5" s="1"/>
  <c r="F1280" i="7"/>
  <c r="J92" i="5" s="1"/>
  <c r="AM1234" i="7"/>
  <c r="N46" i="5" s="1"/>
  <c r="F1221" i="7"/>
  <c r="J33" i="5" s="1"/>
  <c r="G1262" i="7"/>
  <c r="L74" i="5" s="1"/>
  <c r="G1265" i="7"/>
  <c r="L77" i="5" s="1"/>
  <c r="J1270" i="7"/>
  <c r="L1221" i="7"/>
  <c r="P1262" i="7"/>
  <c r="U1270" i="7"/>
  <c r="B1288" i="7"/>
  <c r="B100" i="5" s="1"/>
  <c r="B101" i="4" s="1"/>
  <c r="B1228" i="7"/>
  <c r="B40" i="5" s="1"/>
  <c r="B41" i="4" s="1"/>
  <c r="Q1243" i="7"/>
  <c r="AK1263" i="7"/>
  <c r="AM1263" i="7"/>
  <c r="N75" i="5" s="1"/>
  <c r="J1208" i="7"/>
  <c r="H1212" i="7"/>
  <c r="Y1219" i="7"/>
  <c r="AK1227" i="7"/>
  <c r="U1250" i="7"/>
  <c r="P1215" i="7"/>
  <c r="M1223" i="7"/>
  <c r="G1236" i="7"/>
  <c r="L48" i="5" s="1"/>
  <c r="F1240" i="7"/>
  <c r="J52" i="5" s="1"/>
  <c r="W1245" i="7"/>
  <c r="P1212" i="7"/>
  <c r="V1215" i="7"/>
  <c r="Q1223" i="7"/>
  <c r="H1236" i="7"/>
  <c r="I48" i="5" s="1"/>
  <c r="W1272" i="7"/>
  <c r="C52" i="5"/>
  <c r="C53" i="4" s="1"/>
  <c r="T1212" i="7"/>
  <c r="R1236" i="7"/>
  <c r="R1278" i="7"/>
  <c r="E1283" i="7"/>
  <c r="D95" i="5" s="1"/>
  <c r="E96" i="4" s="1"/>
  <c r="E1288" i="7"/>
  <c r="D100" i="5" s="1"/>
  <c r="E101" i="4" s="1"/>
  <c r="AM1236" i="7"/>
  <c r="N48" i="5" s="1"/>
  <c r="F1288" i="7"/>
  <c r="J100" i="5" s="1"/>
  <c r="C79" i="5"/>
  <c r="C80" i="4" s="1"/>
  <c r="N1288" i="7"/>
  <c r="C57" i="5"/>
  <c r="C58" i="4" s="1"/>
  <c r="X1288" i="7"/>
  <c r="C35" i="5"/>
  <c r="C36" i="4" s="1"/>
  <c r="B1211" i="7"/>
  <c r="B24" i="4" s="1"/>
  <c r="C48" i="5"/>
  <c r="C49" i="4" s="1"/>
  <c r="Y1266" i="7"/>
  <c r="V1214" i="7"/>
  <c r="V1235" i="7"/>
  <c r="AL1254" i="7"/>
  <c r="M66" i="5" s="1"/>
  <c r="B1267" i="7"/>
  <c r="B79" i="5" s="1"/>
  <c r="B80" i="4" s="1"/>
  <c r="I1285" i="7"/>
  <c r="I1207" i="7"/>
  <c r="Q1208" i="7"/>
  <c r="N1211" i="7"/>
  <c r="Y1221" i="7"/>
  <c r="M1224" i="7"/>
  <c r="E1228" i="7"/>
  <c r="AI1228" i="7" s="1"/>
  <c r="O40" i="5" s="1"/>
  <c r="AM1228" i="7"/>
  <c r="N40" i="5" s="1"/>
  <c r="G1235" i="7"/>
  <c r="L47" i="5" s="1"/>
  <c r="AC1235" i="7"/>
  <c r="E1242" i="7"/>
  <c r="AI1242" i="7" s="1"/>
  <c r="O54" i="5" s="1"/>
  <c r="H1251" i="7"/>
  <c r="I63" i="5" s="1"/>
  <c r="I1267" i="7"/>
  <c r="Q1268" i="7"/>
  <c r="H1271" i="7"/>
  <c r="I83" i="5" s="1"/>
  <c r="F1273" i="7"/>
  <c r="J85" i="5" s="1"/>
  <c r="X1277" i="7"/>
  <c r="G1281" i="7"/>
  <c r="L93" i="5" s="1"/>
  <c r="E1235" i="7"/>
  <c r="AI1235" i="7" s="1"/>
  <c r="O47" i="5" s="1"/>
  <c r="E1259" i="7"/>
  <c r="AI1259" i="7" s="1"/>
  <c r="O71" i="5" s="1"/>
  <c r="C40" i="5"/>
  <c r="C41" i="4" s="1"/>
  <c r="C89" i="5"/>
  <c r="C90" i="4" s="1"/>
  <c r="O1207" i="7"/>
  <c r="W1208" i="7"/>
  <c r="Q1211" i="7"/>
  <c r="J1220" i="7"/>
  <c r="AC1221" i="7"/>
  <c r="F1228" i="7"/>
  <c r="J40" i="5" s="1"/>
  <c r="H1235" i="7"/>
  <c r="I47" i="5" s="1"/>
  <c r="AK1235" i="7"/>
  <c r="G1242" i="7"/>
  <c r="L54" i="5" s="1"/>
  <c r="I1244" i="7"/>
  <c r="L1251" i="7"/>
  <c r="E1263" i="7"/>
  <c r="D75" i="5" s="1"/>
  <c r="E76" i="4" s="1"/>
  <c r="J1267" i="7"/>
  <c r="R1268" i="7"/>
  <c r="X1271" i="7"/>
  <c r="R1273" i="7"/>
  <c r="I1281" i="7"/>
  <c r="C71" i="5"/>
  <c r="C72" i="4" s="1"/>
  <c r="C80" i="5"/>
  <c r="C81" i="4" s="1"/>
  <c r="AB1228" i="7"/>
  <c r="AB1235" i="7"/>
  <c r="J1268" i="7"/>
  <c r="F1271" i="7"/>
  <c r="J83" i="5" s="1"/>
  <c r="L1277" i="7"/>
  <c r="F1281" i="7"/>
  <c r="J93" i="5" s="1"/>
  <c r="C47" i="5"/>
  <c r="C48" i="4" s="1"/>
  <c r="C54" i="5"/>
  <c r="C55" i="4" s="1"/>
  <c r="Q1207" i="7"/>
  <c r="AK1208" i="7"/>
  <c r="Z1211" i="7"/>
  <c r="R1216" i="7"/>
  <c r="N1220" i="7"/>
  <c r="AL1221" i="7"/>
  <c r="M33" i="5" s="1"/>
  <c r="G1228" i="7"/>
  <c r="L40" i="5" s="1"/>
  <c r="E1234" i="7"/>
  <c r="AE1234" i="7" s="1"/>
  <c r="F46" i="5" s="1"/>
  <c r="F47" i="4" s="1"/>
  <c r="I1235" i="7"/>
  <c r="AL1235" i="7"/>
  <c r="M47" i="5" s="1"/>
  <c r="H1242" i="7"/>
  <c r="I54" i="5" s="1"/>
  <c r="N1244" i="7"/>
  <c r="O1248" i="7"/>
  <c r="F1263" i="7"/>
  <c r="J75" i="5" s="1"/>
  <c r="L1267" i="7"/>
  <c r="Z1271" i="7"/>
  <c r="T1273" i="7"/>
  <c r="J1281" i="7"/>
  <c r="I1286" i="7"/>
  <c r="B1289" i="7"/>
  <c r="B101" i="5" s="1"/>
  <c r="B102" i="4" s="1"/>
  <c r="E1207" i="7"/>
  <c r="AI1207" i="7" s="1"/>
  <c r="U1207" i="7"/>
  <c r="AM1208" i="7"/>
  <c r="AL1211" i="7"/>
  <c r="W1220" i="7"/>
  <c r="J1228" i="7"/>
  <c r="J1235" i="7"/>
  <c r="AM1235" i="7"/>
  <c r="N47" i="5" s="1"/>
  <c r="P1242" i="7"/>
  <c r="V1244" i="7"/>
  <c r="I1263" i="7"/>
  <c r="U1267" i="7"/>
  <c r="P1281" i="7"/>
  <c r="C75" i="5"/>
  <c r="C76" i="4" s="1"/>
  <c r="C97" i="5"/>
  <c r="C98" i="4" s="1"/>
  <c r="W1207" i="7"/>
  <c r="B1212" i="7"/>
  <c r="B25" i="4" s="1"/>
  <c r="Z1220" i="7"/>
  <c r="O1228" i="7"/>
  <c r="N1234" i="7"/>
  <c r="L1235" i="7"/>
  <c r="I1239" i="7"/>
  <c r="U1242" i="7"/>
  <c r="AC1244" i="7"/>
  <c r="F1257" i="7"/>
  <c r="J69" i="5" s="1"/>
  <c r="N1263" i="7"/>
  <c r="H1265" i="7"/>
  <c r="I77" i="5" s="1"/>
  <c r="V1267" i="7"/>
  <c r="Q1281" i="7"/>
  <c r="F1283" i="7"/>
  <c r="J95" i="5" s="1"/>
  <c r="AB1207" i="7"/>
  <c r="L1214" i="7"/>
  <c r="AM1220" i="7"/>
  <c r="P1228" i="7"/>
  <c r="T1234" i="7"/>
  <c r="P1235" i="7"/>
  <c r="V1242" i="7"/>
  <c r="E1249" i="7"/>
  <c r="D61" i="5" s="1"/>
  <c r="E62" i="4" s="1"/>
  <c r="O1263" i="7"/>
  <c r="Z1265" i="7"/>
  <c r="X1267" i="7"/>
  <c r="F1272" i="7"/>
  <c r="J84" i="5" s="1"/>
  <c r="R1281" i="7"/>
  <c r="P1283" i="7"/>
  <c r="H1287" i="7"/>
  <c r="I99" i="5" s="1"/>
  <c r="M1289" i="7"/>
  <c r="AL1207" i="7"/>
  <c r="Q1214" i="7"/>
  <c r="B1221" i="7"/>
  <c r="B33" i="5" s="1"/>
  <c r="B34" i="4" s="1"/>
  <c r="Q1228" i="7"/>
  <c r="X1234" i="7"/>
  <c r="Q1235" i="7"/>
  <c r="AK1242" i="7"/>
  <c r="Z1249" i="7"/>
  <c r="V1263" i="7"/>
  <c r="AC1267" i="7"/>
  <c r="J1272" i="7"/>
  <c r="U1281" i="7"/>
  <c r="X1283" i="7"/>
  <c r="X1287" i="7"/>
  <c r="N1289" i="7"/>
  <c r="AK1281" i="7"/>
  <c r="C59" i="5"/>
  <c r="C60" i="4" s="1"/>
  <c r="R1228" i="7"/>
  <c r="R1235" i="7"/>
  <c r="AL1242" i="7"/>
  <c r="M54" i="5" s="1"/>
  <c r="X1263" i="7"/>
  <c r="AK1267" i="7"/>
  <c r="R1272" i="7"/>
  <c r="AB1281" i="7"/>
  <c r="Z1228" i="7"/>
  <c r="Y1235" i="7"/>
  <c r="AM1281" i="7"/>
  <c r="N93" i="5" s="1"/>
  <c r="C93" i="5"/>
  <c r="C94" i="4" s="1"/>
  <c r="V1228" i="7"/>
  <c r="B1235" i="7"/>
  <c r="B47" i="5" s="1"/>
  <c r="B48" i="4" s="1"/>
  <c r="T1235" i="7"/>
  <c r="AB1263" i="7"/>
  <c r="AM1267" i="7"/>
  <c r="N79" i="5" s="1"/>
  <c r="T1272" i="7"/>
  <c r="AC1281" i="7"/>
  <c r="Y1288" i="7"/>
  <c r="L1229" i="7"/>
  <c r="AB1255" i="7"/>
  <c r="Z1258" i="7"/>
  <c r="V1259" i="7"/>
  <c r="Y1261" i="7"/>
  <c r="R1271" i="7"/>
  <c r="F1207" i="7"/>
  <c r="R1209" i="7"/>
  <c r="U1211" i="7"/>
  <c r="J1212" i="7"/>
  <c r="W1215" i="7"/>
  <c r="E1219" i="7"/>
  <c r="AE1219" i="7" s="1"/>
  <c r="O1220" i="7"/>
  <c r="O1221" i="7"/>
  <c r="H1228" i="7"/>
  <c r="I40" i="5" s="1"/>
  <c r="AC1228" i="7"/>
  <c r="P1229" i="7"/>
  <c r="H1234" i="7"/>
  <c r="I46" i="5" s="1"/>
  <c r="U1235" i="7"/>
  <c r="J1236" i="7"/>
  <c r="W1239" i="7"/>
  <c r="R1249" i="7"/>
  <c r="H1254" i="7"/>
  <c r="I66" i="5" s="1"/>
  <c r="AB1258" i="7"/>
  <c r="W1259" i="7"/>
  <c r="G1263" i="7"/>
  <c r="L75" i="5" s="1"/>
  <c r="Y1263" i="7"/>
  <c r="U1265" i="7"/>
  <c r="M1267" i="7"/>
  <c r="T1271" i="7"/>
  <c r="G1272" i="7"/>
  <c r="L84" i="5" s="1"/>
  <c r="Z1273" i="7"/>
  <c r="B1281" i="7"/>
  <c r="B93" i="5" s="1"/>
  <c r="B94" i="4" s="1"/>
  <c r="V1281" i="7"/>
  <c r="G1283" i="7"/>
  <c r="L95" i="5" s="1"/>
  <c r="P1285" i="7"/>
  <c r="E1287" i="7"/>
  <c r="AE1287" i="7" s="1"/>
  <c r="AB1287" i="7"/>
  <c r="Z1288" i="7"/>
  <c r="Q1249" i="7"/>
  <c r="AL1280" i="7"/>
  <c r="M92" i="5" s="1"/>
  <c r="C36" i="5"/>
  <c r="C37" i="4" s="1"/>
  <c r="C63" i="5"/>
  <c r="C64" i="4" s="1"/>
  <c r="C87" i="5"/>
  <c r="C88" i="4" s="1"/>
  <c r="C98" i="5"/>
  <c r="C99" i="4" s="1"/>
  <c r="H1207" i="7"/>
  <c r="U1209" i="7"/>
  <c r="Y1211" i="7"/>
  <c r="O1212" i="7"/>
  <c r="AM1215" i="7"/>
  <c r="I1219" i="7"/>
  <c r="R1220" i="7"/>
  <c r="B1224" i="7"/>
  <c r="B36" i="5" s="1"/>
  <c r="B37" i="4" s="1"/>
  <c r="I1227" i="7"/>
  <c r="I1228" i="7"/>
  <c r="AK1228" i="7"/>
  <c r="R1229" i="7"/>
  <c r="M1234" i="7"/>
  <c r="M1236" i="7"/>
  <c r="B1240" i="7"/>
  <c r="B52" i="5" s="1"/>
  <c r="B53" i="4" s="1"/>
  <c r="B1249" i="7"/>
  <c r="B61" i="5" s="1"/>
  <c r="B62" i="4" s="1"/>
  <c r="U1249" i="7"/>
  <c r="G1251" i="7"/>
  <c r="L63" i="5" s="1"/>
  <c r="B1253" i="7"/>
  <c r="B65" i="5" s="1"/>
  <c r="B66" i="4" s="1"/>
  <c r="N1254" i="7"/>
  <c r="F1258" i="7"/>
  <c r="J70" i="5" s="1"/>
  <c r="AL1258" i="7"/>
  <c r="M70" i="5" s="1"/>
  <c r="AM1259" i="7"/>
  <c r="N71" i="5" s="1"/>
  <c r="H1263" i="7"/>
  <c r="I75" i="5" s="1"/>
  <c r="Z1263" i="7"/>
  <c r="E1271" i="7"/>
  <c r="AE1271" i="7" s="1"/>
  <c r="V1271" i="7"/>
  <c r="I1272" i="7"/>
  <c r="J1277" i="7"/>
  <c r="Q1279" i="7"/>
  <c r="Y1281" i="7"/>
  <c r="M1283" i="7"/>
  <c r="Q1285" i="7"/>
  <c r="G1287" i="7"/>
  <c r="L99" i="5" s="1"/>
  <c r="AL1287" i="7"/>
  <c r="M99" i="5" s="1"/>
  <c r="AM1288" i="7"/>
  <c r="N100" i="5" s="1"/>
  <c r="B606" i="8"/>
  <c r="B125" i="4" s="1"/>
  <c r="T1229" i="7"/>
  <c r="X1249" i="7"/>
  <c r="C65" i="5"/>
  <c r="C66" i="4" s="1"/>
  <c r="L1207" i="7"/>
  <c r="AK1211" i="7"/>
  <c r="Q1212" i="7"/>
  <c r="W1219" i="7"/>
  <c r="Y1220" i="7"/>
  <c r="R1227" i="7"/>
  <c r="B1229" i="7"/>
  <c r="B41" i="5" s="1"/>
  <c r="B42" i="4" s="1"/>
  <c r="U1229" i="7"/>
  <c r="P1234" i="7"/>
  <c r="AK1236" i="7"/>
  <c r="Y1249" i="7"/>
  <c r="J1251" i="7"/>
  <c r="B1255" i="7"/>
  <c r="B67" i="5" s="1"/>
  <c r="B68" i="4" s="1"/>
  <c r="I1258" i="7"/>
  <c r="J1263" i="7"/>
  <c r="AC1263" i="7"/>
  <c r="G1271" i="7"/>
  <c r="L83" i="5" s="1"/>
  <c r="Y1271" i="7"/>
  <c r="B1275" i="7"/>
  <c r="B87" i="5" s="1"/>
  <c r="B88" i="4" s="1"/>
  <c r="N1277" i="7"/>
  <c r="W1283" i="7"/>
  <c r="I1287" i="7"/>
  <c r="J1287" i="7"/>
  <c r="Z1219" i="7"/>
  <c r="T1224" i="7"/>
  <c r="AL1227" i="7"/>
  <c r="M39" i="5" s="1"/>
  <c r="Y1229" i="7"/>
  <c r="H1240" i="7"/>
  <c r="I52" i="5" s="1"/>
  <c r="F1249" i="7"/>
  <c r="J61" i="5" s="1"/>
  <c r="AC1249" i="7"/>
  <c r="M1251" i="7"/>
  <c r="M1253" i="7"/>
  <c r="I1257" i="7"/>
  <c r="N1258" i="7"/>
  <c r="F1259" i="7"/>
  <c r="J71" i="5" s="1"/>
  <c r="I1271" i="7"/>
  <c r="AB1271" i="7"/>
  <c r="Y1277" i="7"/>
  <c r="G1280" i="7"/>
  <c r="L92" i="5" s="1"/>
  <c r="Y1283" i="7"/>
  <c r="J1286" i="7"/>
  <c r="L1287" i="7"/>
  <c r="V1229" i="7"/>
  <c r="C72" i="5"/>
  <c r="C73" i="4" s="1"/>
  <c r="C83" i="5"/>
  <c r="C84" i="4" s="1"/>
  <c r="X1212" i="7"/>
  <c r="W1224" i="7"/>
  <c r="E1229" i="7"/>
  <c r="AI1229" i="7" s="1"/>
  <c r="O41" i="5" s="1"/>
  <c r="AB1229" i="7"/>
  <c r="Y1234" i="7"/>
  <c r="L1240" i="7"/>
  <c r="G1249" i="7"/>
  <c r="L61" i="5" s="1"/>
  <c r="AK1249" i="7"/>
  <c r="V1251" i="7"/>
  <c r="Q1253" i="7"/>
  <c r="F1255" i="7"/>
  <c r="J67" i="5" s="1"/>
  <c r="L1257" i="7"/>
  <c r="O1258" i="7"/>
  <c r="H1259" i="7"/>
  <c r="I71" i="5" s="1"/>
  <c r="G1261" i="7"/>
  <c r="L73" i="5" s="1"/>
  <c r="P1263" i="7"/>
  <c r="J1271" i="7"/>
  <c r="AC1271" i="7"/>
  <c r="L1275" i="7"/>
  <c r="AM1277" i="7"/>
  <c r="N89" i="5" s="1"/>
  <c r="O1280" i="7"/>
  <c r="AL1283" i="7"/>
  <c r="M95" i="5" s="1"/>
  <c r="U1286" i="7"/>
  <c r="Q1287" i="7"/>
  <c r="V1207" i="7"/>
  <c r="E1211" i="7"/>
  <c r="E24" i="4" s="1"/>
  <c r="Z1212" i="7"/>
  <c r="U1217" i="7"/>
  <c r="F1229" i="7"/>
  <c r="J41" i="5" s="1"/>
  <c r="AK1229" i="7"/>
  <c r="Z1234" i="7"/>
  <c r="V1240" i="7"/>
  <c r="Q1242" i="7"/>
  <c r="O1244" i="7"/>
  <c r="N1247" i="7"/>
  <c r="I1249" i="7"/>
  <c r="W1251" i="7"/>
  <c r="U1253" i="7"/>
  <c r="N1255" i="7"/>
  <c r="T1257" i="7"/>
  <c r="U1258" i="7"/>
  <c r="I1259" i="7"/>
  <c r="J1261" i="7"/>
  <c r="B1263" i="7"/>
  <c r="B75" i="5" s="1"/>
  <c r="B76" i="4" s="1"/>
  <c r="Q1263" i="7"/>
  <c r="L1270" i="7"/>
  <c r="N1271" i="7"/>
  <c r="AK1271" i="7"/>
  <c r="M1275" i="7"/>
  <c r="B1278" i="7"/>
  <c r="B90" i="5" s="1"/>
  <c r="B91" i="4" s="1"/>
  <c r="P1280" i="7"/>
  <c r="L1281" i="7"/>
  <c r="V1286" i="7"/>
  <c r="R1287" i="7"/>
  <c r="L1288" i="7"/>
  <c r="R1289" i="7"/>
  <c r="C73" i="5"/>
  <c r="C74" i="4" s="1"/>
  <c r="G1211" i="7"/>
  <c r="E1212" i="7"/>
  <c r="E25" i="4" s="1"/>
  <c r="AB1212" i="7"/>
  <c r="F1215" i="7"/>
  <c r="G1220" i="7"/>
  <c r="G1229" i="7"/>
  <c r="L41" i="5" s="1"/>
  <c r="AL1229" i="7"/>
  <c r="M41" i="5" s="1"/>
  <c r="AK1234" i="7"/>
  <c r="W1240" i="7"/>
  <c r="J1249" i="7"/>
  <c r="AB1251" i="7"/>
  <c r="AK1253" i="7"/>
  <c r="O1255" i="7"/>
  <c r="X1257" i="7"/>
  <c r="V1258" i="7"/>
  <c r="L1259" i="7"/>
  <c r="L1261" i="7"/>
  <c r="R1263" i="7"/>
  <c r="O1271" i="7"/>
  <c r="AM1271" i="7"/>
  <c r="N83" i="5" s="1"/>
  <c r="X1275" i="7"/>
  <c r="R1280" i="7"/>
  <c r="AK1286" i="7"/>
  <c r="T1287" i="7"/>
  <c r="C41" i="5"/>
  <c r="C42" i="4" s="1"/>
  <c r="C69" i="5"/>
  <c r="C70" i="4" s="1"/>
  <c r="Z1207" i="7"/>
  <c r="M1211" i="7"/>
  <c r="F1212" i="7"/>
  <c r="AC1212" i="7"/>
  <c r="H1215" i="7"/>
  <c r="I1229" i="7"/>
  <c r="AM1229" i="7"/>
  <c r="N41" i="5" s="1"/>
  <c r="AC1240" i="7"/>
  <c r="N1249" i="7"/>
  <c r="AL1251" i="7"/>
  <c r="M63" i="5" s="1"/>
  <c r="Q1255" i="7"/>
  <c r="AC1257" i="7"/>
  <c r="X1258" i="7"/>
  <c r="R1259" i="7"/>
  <c r="T1261" i="7"/>
  <c r="T1263" i="7"/>
  <c r="V1270" i="7"/>
  <c r="P1271" i="7"/>
  <c r="J1273" i="7"/>
  <c r="W1280" i="7"/>
  <c r="B1287" i="7"/>
  <c r="B99" i="5" s="1"/>
  <c r="B100" i="4" s="1"/>
  <c r="U1287" i="7"/>
  <c r="O1288" i="7"/>
  <c r="J1229" i="7"/>
  <c r="B1251" i="7"/>
  <c r="B63" i="5" s="1"/>
  <c r="B64" i="4" s="1"/>
  <c r="AM1251" i="7"/>
  <c r="N63" i="5" s="1"/>
  <c r="AL1257" i="7"/>
  <c r="M69" i="5" s="1"/>
  <c r="B1271" i="7"/>
  <c r="B83" i="5" s="1"/>
  <c r="B84" i="4" s="1"/>
  <c r="Q1271" i="7"/>
  <c r="W1287" i="7"/>
  <c r="U1203" i="7"/>
  <c r="M1203" i="7"/>
  <c r="N1202" i="7"/>
  <c r="V1205" i="7"/>
  <c r="O1202" i="7"/>
  <c r="U1202" i="7"/>
  <c r="Y1202" i="7"/>
  <c r="AM1202" i="7"/>
  <c r="H1202" i="7"/>
  <c r="E149" i="4"/>
  <c r="F606" i="8"/>
  <c r="F125" i="4" s="1"/>
  <c r="V1192" i="7"/>
  <c r="D13" i="4"/>
  <c r="V1199" i="7"/>
  <c r="AK1197" i="7"/>
  <c r="AC1197" i="7"/>
  <c r="X1197" i="7"/>
  <c r="AB1197" i="7"/>
  <c r="H1192" i="7"/>
  <c r="X1192" i="7"/>
  <c r="W9" i="3"/>
  <c r="F591" i="8"/>
  <c r="F110" i="4" s="1"/>
  <c r="B593" i="8"/>
  <c r="B112" i="4" s="1"/>
  <c r="L1195" i="7"/>
  <c r="I1193" i="7"/>
  <c r="L1198" i="7"/>
  <c r="F1192" i="7"/>
  <c r="N1193" i="7"/>
  <c r="R1198" i="7"/>
  <c r="U1192" i="7"/>
  <c r="E150" i="4"/>
  <c r="P1210" i="7"/>
  <c r="B1210" i="7"/>
  <c r="B23" i="4" s="1"/>
  <c r="X1210" i="7"/>
  <c r="F1210" i="7"/>
  <c r="W1210" i="7"/>
  <c r="U1252" i="7"/>
  <c r="B1252" i="7"/>
  <c r="B64" i="5" s="1"/>
  <c r="B65" i="4" s="1"/>
  <c r="AB1252" i="7"/>
  <c r="AL1252" i="7"/>
  <c r="M64" i="5" s="1"/>
  <c r="O1252" i="7"/>
  <c r="L1252" i="7"/>
  <c r="J1252" i="7"/>
  <c r="M1256" i="7"/>
  <c r="V1256" i="7"/>
  <c r="B1256" i="7"/>
  <c r="B68" i="5" s="1"/>
  <c r="B69" i="4" s="1"/>
  <c r="U1256" i="7"/>
  <c r="J1256" i="7"/>
  <c r="AL1256" i="7"/>
  <c r="M68" i="5" s="1"/>
  <c r="G1256" i="7"/>
  <c r="L68" i="5" s="1"/>
  <c r="AB1256" i="7"/>
  <c r="C64" i="5"/>
  <c r="C65" i="4" s="1"/>
  <c r="AB106" i="7"/>
  <c r="AB108" i="7"/>
  <c r="AB110" i="7"/>
  <c r="AB1193" i="7" s="1"/>
  <c r="U1200" i="7"/>
  <c r="H1200" i="7"/>
  <c r="B1203" i="7"/>
  <c r="B16" i="4" s="1"/>
  <c r="Q1204" i="7"/>
  <c r="AK1204" i="7"/>
  <c r="X1205" i="7"/>
  <c r="I1208" i="7"/>
  <c r="AC1208" i="7"/>
  <c r="Y1210" i="7"/>
  <c r="R1243" i="7"/>
  <c r="AC1248" i="7"/>
  <c r="F1248" i="7"/>
  <c r="J60" i="5" s="1"/>
  <c r="M1248" i="7"/>
  <c r="T1248" i="7"/>
  <c r="H1248" i="7"/>
  <c r="I60" i="5" s="1"/>
  <c r="E1248" i="7"/>
  <c r="AI1248" i="7" s="1"/>
  <c r="O60" i="5" s="1"/>
  <c r="AL1248" i="7"/>
  <c r="M60" i="5" s="1"/>
  <c r="B1250" i="7"/>
  <c r="B62" i="5" s="1"/>
  <c r="B63" i="4" s="1"/>
  <c r="AB1196" i="7"/>
  <c r="U1194" i="7"/>
  <c r="B1194" i="7"/>
  <c r="B7" i="4" s="1"/>
  <c r="W1203" i="7"/>
  <c r="J1203" i="7"/>
  <c r="Q1203" i="7"/>
  <c r="T1203" i="7"/>
  <c r="E1204" i="7"/>
  <c r="AE1204" i="7" s="1"/>
  <c r="F17" i="4" s="1"/>
  <c r="B1205" i="7"/>
  <c r="B18" i="4" s="1"/>
  <c r="E1210" i="7"/>
  <c r="AE1210" i="7" s="1"/>
  <c r="AK1210" i="7"/>
  <c r="Q1218" i="7"/>
  <c r="J1218" i="7"/>
  <c r="G1218" i="7"/>
  <c r="AB1243" i="7"/>
  <c r="Y1250" i="7"/>
  <c r="J1250" i="7"/>
  <c r="V1250" i="7"/>
  <c r="G1250" i="7"/>
  <c r="L62" i="5" s="1"/>
  <c r="T1250" i="7"/>
  <c r="AL1250" i="7"/>
  <c r="M62" i="5" s="1"/>
  <c r="O1250" i="7"/>
  <c r="AK1250" i="7"/>
  <c r="L1250" i="7"/>
  <c r="AC1250" i="7"/>
  <c r="H1250" i="7"/>
  <c r="I62" i="5" s="1"/>
  <c r="AM1250" i="7"/>
  <c r="N62" i="5" s="1"/>
  <c r="E1252" i="7"/>
  <c r="D64" i="5" s="1"/>
  <c r="E65" i="4" s="1"/>
  <c r="L1256" i="7"/>
  <c r="O1264" i="7"/>
  <c r="X1264" i="7"/>
  <c r="B1264" i="7"/>
  <c r="B76" i="5" s="1"/>
  <c r="B77" i="4" s="1"/>
  <c r="R1264" i="7"/>
  <c r="F1264" i="7"/>
  <c r="J76" i="5" s="1"/>
  <c r="AB1264" i="7"/>
  <c r="Y1264" i="7"/>
  <c r="N1264" i="7"/>
  <c r="M1264" i="7"/>
  <c r="L1264" i="7"/>
  <c r="AK1264" i="7"/>
  <c r="J1210" i="7"/>
  <c r="AC1217" i="7"/>
  <c r="H1217" i="7"/>
  <c r="X1217" i="7"/>
  <c r="N1217" i="7"/>
  <c r="J1217" i="7"/>
  <c r="E1231" i="7"/>
  <c r="AI1231" i="7" s="1"/>
  <c r="O43" i="5" s="1"/>
  <c r="V1231" i="7"/>
  <c r="R1231" i="7"/>
  <c r="O1231" i="7"/>
  <c r="J1233" i="7"/>
  <c r="P1233" i="7"/>
  <c r="W1233" i="7"/>
  <c r="F1233" i="7"/>
  <c r="J45" i="5" s="1"/>
  <c r="E1233" i="7"/>
  <c r="D45" i="5" s="1"/>
  <c r="E46" i="4" s="1"/>
  <c r="AK1233" i="7"/>
  <c r="B1243" i="7"/>
  <c r="B55" i="5" s="1"/>
  <c r="B56" i="4" s="1"/>
  <c r="I1252" i="7"/>
  <c r="O1256" i="7"/>
  <c r="Y1196" i="7"/>
  <c r="AL1196" i="7"/>
  <c r="AL1204" i="7"/>
  <c r="Z1204" i="7"/>
  <c r="P1204" i="7"/>
  <c r="F1204" i="7"/>
  <c r="AM1204" i="7"/>
  <c r="V1204" i="7"/>
  <c r="J1204" i="7"/>
  <c r="B1204" i="7"/>
  <c r="B17" i="4" s="1"/>
  <c r="O1204" i="7"/>
  <c r="AC1204" i="7"/>
  <c r="G1204" i="7"/>
  <c r="T1204" i="7"/>
  <c r="N1205" i="7"/>
  <c r="AK1205" i="7"/>
  <c r="F1205" i="7"/>
  <c r="T1205" i="7"/>
  <c r="AL1205" i="7"/>
  <c r="J9" i="1"/>
  <c r="C68" i="5"/>
  <c r="C69" i="4" s="1"/>
  <c r="Y1194" i="7"/>
  <c r="R1196" i="7"/>
  <c r="E1203" i="7"/>
  <c r="V1203" i="7"/>
  <c r="H1204" i="7"/>
  <c r="W1204" i="7"/>
  <c r="N1209" i="7"/>
  <c r="B1209" i="7"/>
  <c r="B22" i="4" s="1"/>
  <c r="Y1209" i="7"/>
  <c r="G1209" i="7"/>
  <c r="X1209" i="7"/>
  <c r="L1210" i="7"/>
  <c r="AM1214" i="7"/>
  <c r="U1214" i="7"/>
  <c r="I1214" i="7"/>
  <c r="AB1214" i="7"/>
  <c r="O1214" i="7"/>
  <c r="B1214" i="7"/>
  <c r="B27" i="4" s="1"/>
  <c r="T1214" i="7"/>
  <c r="G1214" i="7"/>
  <c r="AL1214" i="7"/>
  <c r="R1214" i="7"/>
  <c r="F1214" i="7"/>
  <c r="Y1214" i="7"/>
  <c r="Y1218" i="7"/>
  <c r="U1224" i="7"/>
  <c r="V1224" i="7"/>
  <c r="AM1224" i="7"/>
  <c r="N36" i="5" s="1"/>
  <c r="L1224" i="7"/>
  <c r="Z1224" i="7"/>
  <c r="J1224" i="7"/>
  <c r="X1224" i="7"/>
  <c r="V1238" i="7"/>
  <c r="AC1238" i="7"/>
  <c r="AC1241" i="7"/>
  <c r="W1241" i="7"/>
  <c r="AC1243" i="7"/>
  <c r="P1243" i="7"/>
  <c r="T1243" i="7"/>
  <c r="E1243" i="7"/>
  <c r="AI1243" i="7" s="1"/>
  <c r="O55" i="5" s="1"/>
  <c r="AL1243" i="7"/>
  <c r="M55" i="5" s="1"/>
  <c r="L1243" i="7"/>
  <c r="Z1243" i="7"/>
  <c r="H1243" i="7"/>
  <c r="I55" i="5" s="1"/>
  <c r="V1243" i="7"/>
  <c r="G1243" i="7"/>
  <c r="L55" i="5" s="1"/>
  <c r="U1243" i="7"/>
  <c r="AM1243" i="7"/>
  <c r="N55" i="5" s="1"/>
  <c r="E1250" i="7"/>
  <c r="AE1250" i="7" s="1"/>
  <c r="Y1252" i="7"/>
  <c r="W1256" i="7"/>
  <c r="Z1197" i="7"/>
  <c r="I1197" i="7"/>
  <c r="AL1202" i="7"/>
  <c r="L1202" i="7"/>
  <c r="V1202" i="7"/>
  <c r="W1202" i="7"/>
  <c r="G1203" i="7"/>
  <c r="Y1203" i="7"/>
  <c r="I1204" i="7"/>
  <c r="X1204" i="7"/>
  <c r="G1205" i="7"/>
  <c r="B1208" i="7"/>
  <c r="B21" i="4" s="1"/>
  <c r="AB1209" i="7"/>
  <c r="M1210" i="7"/>
  <c r="Z1214" i="7"/>
  <c r="E1217" i="7"/>
  <c r="E30" i="4" s="1"/>
  <c r="AC1218" i="7"/>
  <c r="AM1221" i="7"/>
  <c r="N33" i="5" s="1"/>
  <c r="U1221" i="7"/>
  <c r="I1221" i="7"/>
  <c r="AK1221" i="7"/>
  <c r="P1221" i="7"/>
  <c r="X1221" i="7"/>
  <c r="J1221" i="7"/>
  <c r="V1221" i="7"/>
  <c r="G1221" i="7"/>
  <c r="L33" i="5" s="1"/>
  <c r="T1221" i="7"/>
  <c r="R1223" i="7"/>
  <c r="I1223" i="7"/>
  <c r="H1223" i="7"/>
  <c r="I35" i="5" s="1"/>
  <c r="AB1223" i="7"/>
  <c r="X1223" i="7"/>
  <c r="X1225" i="7"/>
  <c r="I1225" i="7"/>
  <c r="T1225" i="7"/>
  <c r="H1231" i="7"/>
  <c r="I43" i="5" s="1"/>
  <c r="G1233" i="7"/>
  <c r="L45" i="5" s="1"/>
  <c r="B1236" i="7"/>
  <c r="B48" i="5" s="1"/>
  <c r="B49" i="4" s="1"/>
  <c r="AL1244" i="7"/>
  <c r="M56" i="5" s="1"/>
  <c r="Z1244" i="7"/>
  <c r="P1244" i="7"/>
  <c r="F1244" i="7"/>
  <c r="J56" i="5" s="1"/>
  <c r="X1244" i="7"/>
  <c r="M1244" i="7"/>
  <c r="B1244" i="7"/>
  <c r="B56" i="5" s="1"/>
  <c r="B57" i="4" s="1"/>
  <c r="Y1244" i="7"/>
  <c r="J1244" i="7"/>
  <c r="T1244" i="7"/>
  <c r="G1244" i="7"/>
  <c r="L56" i="5" s="1"/>
  <c r="AM1244" i="7"/>
  <c r="N56" i="5" s="1"/>
  <c r="R1244" i="7"/>
  <c r="E1244" i="7"/>
  <c r="AE1244" i="7" s="1"/>
  <c r="C56" i="5"/>
  <c r="C57" i="4" s="1"/>
  <c r="AK1244" i="7"/>
  <c r="Q1244" i="7"/>
  <c r="AB1244" i="7"/>
  <c r="W1248" i="7"/>
  <c r="F1250" i="7"/>
  <c r="J62" i="5" s="1"/>
  <c r="Z1252" i="7"/>
  <c r="AL1255" i="7"/>
  <c r="M67" i="5" s="1"/>
  <c r="AK1255" i="7"/>
  <c r="T1255" i="7"/>
  <c r="I1255" i="7"/>
  <c r="V1255" i="7"/>
  <c r="H1255" i="7"/>
  <c r="I67" i="5" s="1"/>
  <c r="AC1255" i="7"/>
  <c r="P1255" i="7"/>
  <c r="Y1255" i="7"/>
  <c r="M1255" i="7"/>
  <c r="X1255" i="7"/>
  <c r="J1255" i="7"/>
  <c r="C67" i="5"/>
  <c r="C68" i="4" s="1"/>
  <c r="W1255" i="7"/>
  <c r="G1255" i="7"/>
  <c r="Z1255" i="7"/>
  <c r="X1256" i="7"/>
  <c r="I9" i="1"/>
  <c r="M1196" i="7"/>
  <c r="Y1191" i="7"/>
  <c r="I1203" i="7"/>
  <c r="AB1203" i="7"/>
  <c r="M1204" i="7"/>
  <c r="Y1204" i="7"/>
  <c r="I1205" i="7"/>
  <c r="T1208" i="7"/>
  <c r="F1208" i="7"/>
  <c r="X1208" i="7"/>
  <c r="L1208" i="7"/>
  <c r="U1208" i="7"/>
  <c r="E1209" i="7"/>
  <c r="E22" i="4" s="1"/>
  <c r="AK1209" i="7"/>
  <c r="T1210" i="7"/>
  <c r="H1214" i="7"/>
  <c r="AC1214" i="7"/>
  <c r="I1217" i="7"/>
  <c r="AK1218" i="7"/>
  <c r="E1224" i="7"/>
  <c r="AI1224" i="7" s="1"/>
  <c r="O36" i="5" s="1"/>
  <c r="M1231" i="7"/>
  <c r="O1233" i="7"/>
  <c r="AL1236" i="7"/>
  <c r="M48" i="5" s="1"/>
  <c r="X1236" i="7"/>
  <c r="N1236" i="7"/>
  <c r="V1236" i="7"/>
  <c r="I1236" i="7"/>
  <c r="AC1236" i="7"/>
  <c r="Q1236" i="7"/>
  <c r="F1236" i="7"/>
  <c r="J48" i="5" s="1"/>
  <c r="AB1236" i="7"/>
  <c r="P1236" i="7"/>
  <c r="E1236" i="7"/>
  <c r="AE1236" i="7" s="1"/>
  <c r="Z1236" i="7"/>
  <c r="O1236" i="7"/>
  <c r="W1236" i="7"/>
  <c r="L1241" i="7"/>
  <c r="I1243" i="7"/>
  <c r="Z1248" i="7"/>
  <c r="P1250" i="7"/>
  <c r="G1197" i="7"/>
  <c r="E1202" i="7"/>
  <c r="E15" i="4" s="1"/>
  <c r="AC1202" i="7"/>
  <c r="L1203" i="7"/>
  <c r="AM1203" i="7"/>
  <c r="N1204" i="7"/>
  <c r="AB1204" i="7"/>
  <c r="O1205" i="7"/>
  <c r="V1208" i="7"/>
  <c r="H1209" i="7"/>
  <c r="AL1209" i="7"/>
  <c r="U1210" i="7"/>
  <c r="J1214" i="7"/>
  <c r="AK1214" i="7"/>
  <c r="P1217" i="7"/>
  <c r="AL1220" i="7"/>
  <c r="AK1220" i="7"/>
  <c r="T1220" i="7"/>
  <c r="I1220" i="7"/>
  <c r="X1220" i="7"/>
  <c r="M1220" i="7"/>
  <c r="B1220" i="7"/>
  <c r="B33" i="4" s="1"/>
  <c r="AC1220" i="7"/>
  <c r="Q1220" i="7"/>
  <c r="F1220" i="7"/>
  <c r="AB1220" i="7"/>
  <c r="P1220" i="7"/>
  <c r="E1220" i="7"/>
  <c r="E33" i="4" s="1"/>
  <c r="V1220" i="7"/>
  <c r="E1221" i="7"/>
  <c r="D33" i="5" s="1"/>
  <c r="E34" i="4" s="1"/>
  <c r="AB1221" i="7"/>
  <c r="G1223" i="7"/>
  <c r="L35" i="5" s="1"/>
  <c r="I1224" i="7"/>
  <c r="J1225" i="7"/>
  <c r="W1231" i="7"/>
  <c r="X1233" i="7"/>
  <c r="Y1236" i="7"/>
  <c r="N1241" i="7"/>
  <c r="J1243" i="7"/>
  <c r="H1244" i="7"/>
  <c r="I56" i="5" s="1"/>
  <c r="G1245" i="7"/>
  <c r="L57" i="5" s="1"/>
  <c r="R1245" i="7"/>
  <c r="B1245" i="7"/>
  <c r="B57" i="5" s="1"/>
  <c r="B58" i="4" s="1"/>
  <c r="Q1250" i="7"/>
  <c r="T1253" i="7"/>
  <c r="F1253" i="7"/>
  <c r="J65" i="5" s="1"/>
  <c r="AC1253" i="7"/>
  <c r="L1253" i="7"/>
  <c r="P1253" i="7"/>
  <c r="X1253" i="7"/>
  <c r="H1253" i="7"/>
  <c r="I65" i="5" s="1"/>
  <c r="W1253" i="7"/>
  <c r="G1253" i="7"/>
  <c r="L65" i="5" s="1"/>
  <c r="V1253" i="7"/>
  <c r="E1255" i="7"/>
  <c r="AE1255" i="7" s="1"/>
  <c r="F67" i="5" s="1"/>
  <c r="F68" i="4" s="1"/>
  <c r="AM1255" i="7"/>
  <c r="N67" i="5" s="1"/>
  <c r="AB1268" i="7"/>
  <c r="L1268" i="7"/>
  <c r="B1268" i="7"/>
  <c r="B80" i="5" s="1"/>
  <c r="B81" i="4" s="1"/>
  <c r="U1268" i="7"/>
  <c r="G1268" i="7"/>
  <c r="L80" i="5" s="1"/>
  <c r="T1268" i="7"/>
  <c r="E1268" i="7"/>
  <c r="D80" i="5" s="1"/>
  <c r="E81" i="4" s="1"/>
  <c r="AL1268" i="7"/>
  <c r="M80" i="5" s="1"/>
  <c r="O1268" i="7"/>
  <c r="X1268" i="7"/>
  <c r="AB1227" i="7"/>
  <c r="M1227" i="7"/>
  <c r="AB1240" i="7"/>
  <c r="AL1240" i="7"/>
  <c r="M52" i="5" s="1"/>
  <c r="N1240" i="7"/>
  <c r="X1240" i="7"/>
  <c r="J1242" i="7"/>
  <c r="X1242" i="7"/>
  <c r="P1257" i="7"/>
  <c r="AM1257" i="7"/>
  <c r="N69" i="5" s="1"/>
  <c r="H1268" i="7"/>
  <c r="I80" i="5" s="1"/>
  <c r="AB1274" i="7"/>
  <c r="L1274" i="7"/>
  <c r="AM1274" i="7"/>
  <c r="N86" i="5" s="1"/>
  <c r="AL1274" i="7"/>
  <c r="M86" i="5" s="1"/>
  <c r="Z1274" i="7"/>
  <c r="M1274" i="7"/>
  <c r="I1274" i="7"/>
  <c r="AL1279" i="7"/>
  <c r="M91" i="5" s="1"/>
  <c r="AK1279" i="7"/>
  <c r="T1279" i="7"/>
  <c r="I1279" i="7"/>
  <c r="Y1279" i="7"/>
  <c r="O1279" i="7"/>
  <c r="E1279" i="7"/>
  <c r="AI1279" i="7" s="1"/>
  <c r="AB1279" i="7"/>
  <c r="N1279" i="7"/>
  <c r="B1279" i="7"/>
  <c r="B91" i="5" s="1"/>
  <c r="B92" i="4" s="1"/>
  <c r="Z1279" i="7"/>
  <c r="M1279" i="7"/>
  <c r="X1279" i="7"/>
  <c r="J1279" i="7"/>
  <c r="W1279" i="7"/>
  <c r="H1279" i="7"/>
  <c r="I91" i="5" s="1"/>
  <c r="V1279" i="7"/>
  <c r="G1279" i="7"/>
  <c r="L91" i="5" s="1"/>
  <c r="R1279" i="7"/>
  <c r="F1279" i="7"/>
  <c r="J91" i="5" s="1"/>
  <c r="AB1284" i="7"/>
  <c r="AL1284" i="7"/>
  <c r="M96" i="5" s="1"/>
  <c r="M1284" i="7"/>
  <c r="X1284" i="7"/>
  <c r="G1284" i="7"/>
  <c r="L96" i="5" s="1"/>
  <c r="U1284" i="7"/>
  <c r="Y1284" i="7"/>
  <c r="T1284" i="7"/>
  <c r="R1284" i="7"/>
  <c r="J1284" i="7"/>
  <c r="I1284" i="7"/>
  <c r="H1284" i="7"/>
  <c r="I96" i="5" s="1"/>
  <c r="AK1284" i="7"/>
  <c r="M1192" i="7"/>
  <c r="P1207" i="7"/>
  <c r="J1211" i="7"/>
  <c r="AB1211" i="7"/>
  <c r="G1212" i="7"/>
  <c r="R1212" i="7"/>
  <c r="AL1228" i="7"/>
  <c r="M40" i="5" s="1"/>
  <c r="X1228" i="7"/>
  <c r="N1228" i="7"/>
  <c r="M1228" i="7"/>
  <c r="Y1228" i="7"/>
  <c r="W1234" i="7"/>
  <c r="F1234" i="7"/>
  <c r="J46" i="5" s="1"/>
  <c r="Q1234" i="7"/>
  <c r="Z1240" i="7"/>
  <c r="B1242" i="7"/>
  <c r="B54" i="5" s="1"/>
  <c r="B55" i="4" s="1"/>
  <c r="L1242" i="7"/>
  <c r="I1251" i="7"/>
  <c r="AM1258" i="7"/>
  <c r="N70" i="5" s="1"/>
  <c r="R1258" i="7"/>
  <c r="G1258" i="7"/>
  <c r="L70" i="5" s="1"/>
  <c r="Q1258" i="7"/>
  <c r="E1258" i="7"/>
  <c r="AI1258" i="7" s="1"/>
  <c r="O70" i="5" s="1"/>
  <c r="P1258" i="7"/>
  <c r="AC1259" i="7"/>
  <c r="J1259" i="7"/>
  <c r="Q1259" i="7"/>
  <c r="B1259" i="7"/>
  <c r="B71" i="5" s="1"/>
  <c r="B72" i="4" s="1"/>
  <c r="T1259" i="7"/>
  <c r="N1261" i="7"/>
  <c r="H1261" i="7"/>
  <c r="I73" i="5" s="1"/>
  <c r="V1261" i="7"/>
  <c r="AK1262" i="7"/>
  <c r="V1262" i="7"/>
  <c r="I1268" i="7"/>
  <c r="Z1242" i="7"/>
  <c r="O1242" i="7"/>
  <c r="N1242" i="7"/>
  <c r="AC1242" i="7"/>
  <c r="P1247" i="7"/>
  <c r="E1247" i="7"/>
  <c r="AE1247" i="7" s="1"/>
  <c r="F1247" i="7"/>
  <c r="J59" i="5" s="1"/>
  <c r="AB1257" i="7"/>
  <c r="M1257" i="7"/>
  <c r="B1257" i="7"/>
  <c r="B69" i="5" s="1"/>
  <c r="B70" i="4" s="1"/>
  <c r="V1257" i="7"/>
  <c r="G1257" i="7"/>
  <c r="L69" i="5" s="1"/>
  <c r="R1257" i="7"/>
  <c r="W1274" i="7"/>
  <c r="P1279" i="7"/>
  <c r="X1282" i="7"/>
  <c r="L1282" i="7"/>
  <c r="R1282" i="7"/>
  <c r="F1282" i="7"/>
  <c r="J94" i="5" s="1"/>
  <c r="Q1282" i="7"/>
  <c r="P1282" i="7"/>
  <c r="M1282" i="7"/>
  <c r="AK1282" i="7"/>
  <c r="I1282" i="7"/>
  <c r="AB1282" i="7"/>
  <c r="H1282" i="7"/>
  <c r="I94" i="5" s="1"/>
  <c r="W1282" i="7"/>
  <c r="G1282" i="7"/>
  <c r="L94" i="5" s="1"/>
  <c r="V1282" i="7"/>
  <c r="Z1284" i="7"/>
  <c r="AL1278" i="7"/>
  <c r="M90" i="5" s="1"/>
  <c r="Q1278" i="7"/>
  <c r="W1278" i="7"/>
  <c r="J1278" i="7"/>
  <c r="M1278" i="7"/>
  <c r="AC1278" i="7"/>
  <c r="L1278" i="7"/>
  <c r="AB1278" i="7"/>
  <c r="H1278" i="7"/>
  <c r="I90" i="5" s="1"/>
  <c r="Y1278" i="7"/>
  <c r="G1278" i="7"/>
  <c r="L90" i="5" s="1"/>
  <c r="V1278" i="7"/>
  <c r="E1278" i="7"/>
  <c r="AI1278" i="7" s="1"/>
  <c r="O90" i="5" s="1"/>
  <c r="U1278" i="7"/>
  <c r="AC1279" i="7"/>
  <c r="U1282" i="7"/>
  <c r="AL1212" i="7"/>
  <c r="W1212" i="7"/>
  <c r="M1212" i="7"/>
  <c r="N1212" i="7"/>
  <c r="Y1212" i="7"/>
  <c r="W1227" i="7"/>
  <c r="M1239" i="7"/>
  <c r="O1240" i="7"/>
  <c r="F1242" i="7"/>
  <c r="J54" i="5" s="1"/>
  <c r="T1242" i="7"/>
  <c r="AM1242" i="7"/>
  <c r="N54" i="5" s="1"/>
  <c r="O1247" i="7"/>
  <c r="T1251" i="7"/>
  <c r="U1251" i="7"/>
  <c r="R1251" i="7"/>
  <c r="Y1254" i="7"/>
  <c r="AM1254" i="7"/>
  <c r="N66" i="5" s="1"/>
  <c r="B1254" i="7"/>
  <c r="B66" i="5" s="1"/>
  <c r="B67" i="4" s="1"/>
  <c r="Z1254" i="7"/>
  <c r="H1257" i="7"/>
  <c r="I69" i="5" s="1"/>
  <c r="Y1257" i="7"/>
  <c r="W1268" i="7"/>
  <c r="AM1279" i="7"/>
  <c r="N91" i="5" s="1"/>
  <c r="E601" i="8"/>
  <c r="B601" i="8"/>
  <c r="B120" i="4" s="1"/>
  <c r="R1265" i="7"/>
  <c r="I1265" i="7"/>
  <c r="G1273" i="7"/>
  <c r="L85" i="5" s="1"/>
  <c r="V1273" i="7"/>
  <c r="X1280" i="7"/>
  <c r="AC1280" i="7"/>
  <c r="J1280" i="7"/>
  <c r="T1280" i="7"/>
  <c r="E1280" i="7"/>
  <c r="D92" i="5" s="1"/>
  <c r="E93" i="4" s="1"/>
  <c r="U1280" i="7"/>
  <c r="B1290" i="7"/>
  <c r="B102" i="5" s="1"/>
  <c r="B103" i="4" s="1"/>
  <c r="B598" i="8"/>
  <c r="B117" i="4" s="1"/>
  <c r="H1273" i="7"/>
  <c r="I85" i="5" s="1"/>
  <c r="Y1273" i="7"/>
  <c r="AL1285" i="7"/>
  <c r="M97" i="5" s="1"/>
  <c r="M1285" i="7"/>
  <c r="U1285" i="7"/>
  <c r="F1285" i="7"/>
  <c r="J97" i="5" s="1"/>
  <c r="R1285" i="7"/>
  <c r="E1285" i="7"/>
  <c r="D97" i="5" s="1"/>
  <c r="E98" i="4" s="1"/>
  <c r="Y1285" i="7"/>
  <c r="AL1290" i="7"/>
  <c r="M102" i="5" s="1"/>
  <c r="AK1290" i="7"/>
  <c r="T1290" i="7"/>
  <c r="I1290" i="7"/>
  <c r="AC1290" i="7"/>
  <c r="R1290" i="7"/>
  <c r="H1290" i="7"/>
  <c r="I102" i="5" s="1"/>
  <c r="AB1290" i="7"/>
  <c r="Q1290" i="7"/>
  <c r="G1290" i="7"/>
  <c r="L102" i="5" s="1"/>
  <c r="Y1290" i="7"/>
  <c r="O1290" i="7"/>
  <c r="E1290" i="7"/>
  <c r="D102" i="5" s="1"/>
  <c r="E103" i="4" s="1"/>
  <c r="X1290" i="7"/>
  <c r="N1290" i="7"/>
  <c r="Z1290" i="7"/>
  <c r="E595" i="8"/>
  <c r="E114" i="4" s="1"/>
  <c r="B595" i="8"/>
  <c r="B114" i="4" s="1"/>
  <c r="Z1285" i="7"/>
  <c r="AM1290" i="7"/>
  <c r="N102" i="5" s="1"/>
  <c r="Y1270" i="7"/>
  <c r="H1270" i="7"/>
  <c r="I82" i="5" s="1"/>
  <c r="W1270" i="7"/>
  <c r="L1273" i="7"/>
  <c r="AC1273" i="7"/>
  <c r="G1285" i="7"/>
  <c r="L97" i="5" s="1"/>
  <c r="AM1285" i="7"/>
  <c r="N97" i="5" s="1"/>
  <c r="F1290" i="7"/>
  <c r="J102" i="5" s="1"/>
  <c r="O1229" i="7"/>
  <c r="N1235" i="7"/>
  <c r="AL1249" i="7"/>
  <c r="M61" i="5" s="1"/>
  <c r="T1249" i="7"/>
  <c r="H1249" i="7"/>
  <c r="I61" i="5" s="1"/>
  <c r="O1249" i="7"/>
  <c r="AB1249" i="7"/>
  <c r="O1265" i="7"/>
  <c r="W1267" i="7"/>
  <c r="B1273" i="7"/>
  <c r="B85" i="5" s="1"/>
  <c r="B86" i="4" s="1"/>
  <c r="O1273" i="7"/>
  <c r="I1280" i="7"/>
  <c r="AM1280" i="7"/>
  <c r="N92" i="5" s="1"/>
  <c r="H1285" i="7"/>
  <c r="I97" i="5" s="1"/>
  <c r="AC1286" i="7"/>
  <c r="R1286" i="7"/>
  <c r="X1286" i="7"/>
  <c r="F1286" i="7"/>
  <c r="J98" i="5" s="1"/>
  <c r="W1286" i="7"/>
  <c r="AL1286" i="7"/>
  <c r="M98" i="5" s="1"/>
  <c r="J1290" i="7"/>
  <c r="E593" i="9"/>
  <c r="E136" i="4" s="1"/>
  <c r="B593" i="9"/>
  <c r="B136" i="4" s="1"/>
  <c r="AM1273" i="7"/>
  <c r="N85" i="5" s="1"/>
  <c r="U1273" i="7"/>
  <c r="I1273" i="7"/>
  <c r="AB1273" i="7"/>
  <c r="P1273" i="7"/>
  <c r="Q1273" i="7"/>
  <c r="AL1273" i="7"/>
  <c r="M85" i="5" s="1"/>
  <c r="M1290" i="7"/>
  <c r="P1290" i="7"/>
  <c r="B606" i="9"/>
  <c r="B149" i="4" s="1"/>
  <c r="R1283" i="7"/>
  <c r="T1288" i="7"/>
  <c r="F598" i="8"/>
  <c r="F117" i="4" s="1"/>
  <c r="B604" i="9"/>
  <c r="B147" i="4" s="1"/>
  <c r="Z1277" i="7"/>
  <c r="O1281" i="7"/>
  <c r="Z1281" i="7"/>
  <c r="T1283" i="7"/>
  <c r="W1288" i="7"/>
  <c r="F593" i="8"/>
  <c r="F112" i="4" s="1"/>
  <c r="B607" i="9"/>
  <c r="B150" i="4" s="1"/>
  <c r="F597" i="8"/>
  <c r="F116" i="4" s="1"/>
  <c r="B599" i="9"/>
  <c r="B142" i="4" s="1"/>
  <c r="F602" i="9"/>
  <c r="F145" i="4" s="1"/>
  <c r="B605" i="9"/>
  <c r="B148" i="4" s="1"/>
  <c r="M1263" i="7"/>
  <c r="W1263" i="7"/>
  <c r="M1271" i="7"/>
  <c r="W1271" i="7"/>
  <c r="U1272" i="7"/>
  <c r="M1277" i="7"/>
  <c r="H1281" i="7"/>
  <c r="I93" i="5" s="1"/>
  <c r="T1281" i="7"/>
  <c r="L1283" i="7"/>
  <c r="AK1283" i="7"/>
  <c r="O1287" i="7"/>
  <c r="M1288" i="7"/>
  <c r="J4" i="2"/>
  <c r="E148" i="4"/>
  <c r="B590" i="9"/>
  <c r="B133" i="4" s="1"/>
  <c r="AB109" i="7"/>
  <c r="AB1194" i="7" s="1"/>
  <c r="AB107" i="7"/>
  <c r="AB105" i="7"/>
  <c r="F603" i="9"/>
  <c r="F146" i="4" s="1"/>
  <c r="F608" i="9"/>
  <c r="F151" i="4" s="1"/>
  <c r="F594" i="9"/>
  <c r="F137" i="4" s="1"/>
  <c r="AD962" i="7"/>
  <c r="AC962" i="7"/>
  <c r="L19" i="2"/>
  <c r="M19" i="2"/>
  <c r="AM962" i="7"/>
  <c r="I19" i="2"/>
  <c r="K19" i="2"/>
  <c r="B590" i="8"/>
  <c r="B109" i="4" s="1"/>
  <c r="F590" i="8"/>
  <c r="F109" i="4" s="1"/>
  <c r="D110" i="4"/>
  <c r="F1200" i="7"/>
  <c r="AL1200" i="7"/>
  <c r="M1195" i="7"/>
  <c r="B1191" i="7"/>
  <c r="B4" i="4" s="1"/>
  <c r="G1192" i="7"/>
  <c r="W1192" i="7"/>
  <c r="X1195" i="7"/>
  <c r="AM1196" i="7"/>
  <c r="O1197" i="7"/>
  <c r="AL1197" i="7"/>
  <c r="L1199" i="7"/>
  <c r="L1200" i="7"/>
  <c r="Z1195" i="7"/>
  <c r="Q1197" i="7"/>
  <c r="N1199" i="7"/>
  <c r="M1200" i="7"/>
  <c r="R1201" i="7"/>
  <c r="AL1195" i="7"/>
  <c r="I1192" i="7"/>
  <c r="R1197" i="7"/>
  <c r="X1199" i="7"/>
  <c r="O1200" i="7"/>
  <c r="U1201" i="7"/>
  <c r="L1191" i="7"/>
  <c r="L1192" i="7"/>
  <c r="B1195" i="7"/>
  <c r="B8" i="4" s="1"/>
  <c r="E1197" i="7"/>
  <c r="T1197" i="7"/>
  <c r="F1198" i="7"/>
  <c r="B1200" i="7"/>
  <c r="W1200" i="7"/>
  <c r="AK1201" i="7"/>
  <c r="Z1200" i="7"/>
  <c r="R1192" i="7"/>
  <c r="M1193" i="7"/>
  <c r="H1197" i="7"/>
  <c r="Y1197" i="7"/>
  <c r="AB1200" i="7"/>
  <c r="F594" i="8"/>
  <c r="F113" i="4" s="1"/>
  <c r="F590" i="9"/>
  <c r="F595" i="9"/>
  <c r="F138" i="4" s="1"/>
  <c r="O1195" i="7"/>
  <c r="AC1195" i="7"/>
  <c r="F599" i="8"/>
  <c r="F118" i="4" s="1"/>
  <c r="F599" i="9"/>
  <c r="F142" i="4" s="1"/>
  <c r="O1191" i="7"/>
  <c r="Z1191" i="7"/>
  <c r="O1199" i="7"/>
  <c r="Z1199" i="7"/>
  <c r="E116" i="4"/>
  <c r="C118" i="4"/>
  <c r="D138" i="4"/>
  <c r="F1191" i="7"/>
  <c r="Q1191" i="7"/>
  <c r="T1193" i="7"/>
  <c r="J1194" i="7"/>
  <c r="P1195" i="7"/>
  <c r="B1197" i="7"/>
  <c r="B10" i="4" s="1"/>
  <c r="J1197" i="7"/>
  <c r="V1197" i="7"/>
  <c r="E1199" i="7"/>
  <c r="P1199" i="7"/>
  <c r="AB1199" i="7"/>
  <c r="I1200" i="7"/>
  <c r="AK1200" i="7"/>
  <c r="B589" i="9"/>
  <c r="B132" i="4" s="1"/>
  <c r="B591" i="9"/>
  <c r="B134" i="4" s="1"/>
  <c r="C138" i="4"/>
  <c r="G1191" i="7"/>
  <c r="R1191" i="7"/>
  <c r="AK1191" i="7"/>
  <c r="U1193" i="7"/>
  <c r="L1194" i="7"/>
  <c r="E1195" i="7"/>
  <c r="E8" i="4" s="1"/>
  <c r="Q1195" i="7"/>
  <c r="M1197" i="7"/>
  <c r="W1197" i="7"/>
  <c r="F1199" i="7"/>
  <c r="Q1199" i="7"/>
  <c r="AL1199" i="7"/>
  <c r="Z1193" i="7"/>
  <c r="O1194" i="7"/>
  <c r="F1195" i="7"/>
  <c r="U1195" i="7"/>
  <c r="G1199" i="7"/>
  <c r="R1199" i="7"/>
  <c r="AM1199" i="7"/>
  <c r="F591" i="9"/>
  <c r="F134" i="4" s="1"/>
  <c r="Y1199" i="7"/>
  <c r="C109" i="4"/>
  <c r="H1191" i="7"/>
  <c r="T1191" i="7"/>
  <c r="AL1191" i="7"/>
  <c r="I1191" i="7"/>
  <c r="U1191" i="7"/>
  <c r="AM1191" i="7"/>
  <c r="H1199" i="7"/>
  <c r="U1199" i="7"/>
  <c r="P1191" i="7"/>
  <c r="AB1191" i="7"/>
  <c r="C113" i="4"/>
  <c r="D113" i="4"/>
  <c r="C142" i="4"/>
  <c r="AC1193" i="7"/>
  <c r="T1194" i="7"/>
  <c r="G1195" i="7"/>
  <c r="V1195" i="7"/>
  <c r="J1191" i="7"/>
  <c r="E1193" i="7"/>
  <c r="E6" i="4" s="1"/>
  <c r="AL1193" i="7"/>
  <c r="J1195" i="7"/>
  <c r="Q1196" i="7"/>
  <c r="F1197" i="7"/>
  <c r="P1197" i="7"/>
  <c r="Q1198" i="7"/>
  <c r="I1199" i="7"/>
  <c r="N1201" i="7"/>
  <c r="B594" i="8"/>
  <c r="B113" i="4" s="1"/>
  <c r="B599" i="8"/>
  <c r="B118" i="4" s="1"/>
  <c r="B595" i="9"/>
  <c r="B138" i="4" s="1"/>
  <c r="F598" i="9"/>
  <c r="F141" i="4" s="1"/>
  <c r="G19" i="2"/>
  <c r="AK962" i="7"/>
  <c r="W8" i="3"/>
  <c r="F964" i="7"/>
  <c r="G964" i="7" s="1"/>
  <c r="H964" i="7" s="1"/>
  <c r="E965" i="7"/>
  <c r="D135" i="4"/>
  <c r="U8" i="3"/>
  <c r="N4" i="2"/>
  <c r="H19" i="2"/>
  <c r="AL962" i="7"/>
  <c r="W1206" i="7"/>
  <c r="N1206" i="7"/>
  <c r="E1206" i="7"/>
  <c r="V1206" i="7"/>
  <c r="L1206" i="7"/>
  <c r="B1206" i="7"/>
  <c r="B19" i="4" s="1"/>
  <c r="Y1206" i="7"/>
  <c r="M1206" i="7"/>
  <c r="R1206" i="7"/>
  <c r="G1206" i="7"/>
  <c r="AM1206" i="7"/>
  <c r="Z1206" i="7"/>
  <c r="I1206" i="7"/>
  <c r="AK1206" i="7"/>
  <c r="U1206" i="7"/>
  <c r="F1206" i="7"/>
  <c r="T1206" i="7"/>
  <c r="AB1206" i="7"/>
  <c r="J1206" i="7"/>
  <c r="X1206" i="7"/>
  <c r="Q1206" i="7"/>
  <c r="O1206" i="7"/>
  <c r="AL1206" i="7"/>
  <c r="AC1206" i="7"/>
  <c r="P1206" i="7"/>
  <c r="H1206" i="7"/>
  <c r="Z1213" i="7"/>
  <c r="Q1213" i="7"/>
  <c r="H1213" i="7"/>
  <c r="V1213" i="7"/>
  <c r="L1213" i="7"/>
  <c r="B1213" i="7"/>
  <c r="B26" i="4" s="1"/>
  <c r="W1213" i="7"/>
  <c r="J1213" i="7"/>
  <c r="AM1213" i="7"/>
  <c r="AB1213" i="7"/>
  <c r="N1213" i="7"/>
  <c r="T1213" i="7"/>
  <c r="F1213" i="7"/>
  <c r="AC1213" i="7"/>
  <c r="I1213" i="7"/>
  <c r="X1213" i="7"/>
  <c r="E1213" i="7"/>
  <c r="AL1213" i="7"/>
  <c r="U1213" i="7"/>
  <c r="M1213" i="7"/>
  <c r="P1213" i="7"/>
  <c r="O1213" i="7"/>
  <c r="G1213" i="7"/>
  <c r="AK1213" i="7"/>
  <c r="Y1213" i="7"/>
  <c r="R1213" i="7"/>
  <c r="W1230" i="7"/>
  <c r="N1230" i="7"/>
  <c r="E1230" i="7"/>
  <c r="Z1230" i="7"/>
  <c r="P1230" i="7"/>
  <c r="F1230" i="7"/>
  <c r="Y1230" i="7"/>
  <c r="O1230" i="7"/>
  <c r="AK1230" i="7"/>
  <c r="V1230" i="7"/>
  <c r="I1230" i="7"/>
  <c r="AL1230" i="7"/>
  <c r="M42" i="5" s="1"/>
  <c r="U1230" i="7"/>
  <c r="G1230" i="7"/>
  <c r="M1230" i="7"/>
  <c r="L1230" i="7"/>
  <c r="AB1230" i="7"/>
  <c r="H1230" i="7"/>
  <c r="I42" i="5" s="1"/>
  <c r="X1230" i="7"/>
  <c r="T1230" i="7"/>
  <c r="R1230" i="7"/>
  <c r="Q1230" i="7"/>
  <c r="J1230" i="7"/>
  <c r="AM1230" i="7"/>
  <c r="N42" i="5" s="1"/>
  <c r="AC1230" i="7"/>
  <c r="B1230" i="7"/>
  <c r="B42" i="5" s="1"/>
  <c r="B43" i="4" s="1"/>
  <c r="AH1245" i="7"/>
  <c r="AH1246" i="7" s="1"/>
  <c r="AH1247" i="7" s="1"/>
  <c r="AH1248" i="7" s="1"/>
  <c r="AH1249" i="7" s="1"/>
  <c r="AH1250" i="7" s="1"/>
  <c r="AH1251" i="7" s="1"/>
  <c r="AH1252" i="7" s="1"/>
  <c r="AH1253" i="7" s="1"/>
  <c r="AH1254" i="7" s="1"/>
  <c r="AH1255" i="7" s="1"/>
  <c r="AH1256" i="7" s="1"/>
  <c r="AH1257" i="7" s="1"/>
  <c r="AH1258" i="7" s="1"/>
  <c r="AH1259" i="7" s="1"/>
  <c r="AH1260" i="7" s="1"/>
  <c r="AH1261" i="7" s="1"/>
  <c r="AH1262" i="7" s="1"/>
  <c r="AH1263" i="7" s="1"/>
  <c r="AH1264" i="7" s="1"/>
  <c r="AH1265" i="7" s="1"/>
  <c r="AH1266" i="7" s="1"/>
  <c r="AH1267" i="7" s="1"/>
  <c r="AH1268" i="7" s="1"/>
  <c r="AH1269" i="7" s="1"/>
  <c r="AH1270" i="7" s="1"/>
  <c r="AH1271" i="7" s="1"/>
  <c r="AH1272" i="7" s="1"/>
  <c r="AH1273" i="7" s="1"/>
  <c r="AH1274" i="7" s="1"/>
  <c r="AH1275" i="7" s="1"/>
  <c r="AH1276" i="7" s="1"/>
  <c r="AH1277" i="7" s="1"/>
  <c r="AH1278" i="7" s="1"/>
  <c r="AH1279" i="7" s="1"/>
  <c r="AH1280" i="7" s="1"/>
  <c r="AH1281" i="7" s="1"/>
  <c r="AH1282" i="7" s="1"/>
  <c r="AH1283" i="7" s="1"/>
  <c r="AH1284" i="7" s="1"/>
  <c r="AH1285" i="7" s="1"/>
  <c r="AH1286" i="7" s="1"/>
  <c r="AH1287" i="7" s="1"/>
  <c r="AH1288" i="7" s="1"/>
  <c r="AH1289" i="7" s="1"/>
  <c r="AH1290" i="7" s="1"/>
  <c r="Y1216" i="7"/>
  <c r="P1216" i="7"/>
  <c r="G1216" i="7"/>
  <c r="AK1216" i="7"/>
  <c r="AB1216" i="7"/>
  <c r="Q1216" i="7"/>
  <c r="F1216" i="7"/>
  <c r="U1216" i="7"/>
  <c r="I1216" i="7"/>
  <c r="V1216" i="7"/>
  <c r="H1216" i="7"/>
  <c r="AC1216" i="7"/>
  <c r="N1216" i="7"/>
  <c r="B1216" i="7"/>
  <c r="B29" i="4" s="1"/>
  <c r="M1216" i="7"/>
  <c r="Z1216" i="7"/>
  <c r="J1216" i="7"/>
  <c r="X1216" i="7"/>
  <c r="E1216" i="7"/>
  <c r="AM1216" i="7"/>
  <c r="W1216" i="7"/>
  <c r="O1216" i="7"/>
  <c r="AL1216" i="7"/>
  <c r="T1216" i="7"/>
  <c r="L1216" i="7"/>
  <c r="E32" i="4"/>
  <c r="AM1194" i="7"/>
  <c r="V1194" i="7"/>
  <c r="M1194" i="7"/>
  <c r="AK1194" i="7"/>
  <c r="Q1194" i="7"/>
  <c r="G1194" i="7"/>
  <c r="R1194" i="7"/>
  <c r="F1194" i="7"/>
  <c r="AC1194" i="7"/>
  <c r="P1194" i="7"/>
  <c r="E1194" i="7"/>
  <c r="AL1194" i="7"/>
  <c r="X1194" i="7"/>
  <c r="I1194" i="7"/>
  <c r="W1194" i="7"/>
  <c r="H1194" i="7"/>
  <c r="N1194" i="7"/>
  <c r="Z1194" i="7"/>
  <c r="B1198" i="7"/>
  <c r="B11" i="4" s="1"/>
  <c r="X1196" i="7"/>
  <c r="O1196" i="7"/>
  <c r="F1196" i="7"/>
  <c r="U1196" i="7"/>
  <c r="J1196" i="7"/>
  <c r="V1196" i="7"/>
  <c r="I1196" i="7"/>
  <c r="T1196" i="7"/>
  <c r="H1196" i="7"/>
  <c r="P1196" i="7"/>
  <c r="B1196" i="7"/>
  <c r="B9" i="4" s="1"/>
  <c r="AC1196" i="7"/>
  <c r="N1196" i="7"/>
  <c r="AK1196" i="7"/>
  <c r="W1196" i="7"/>
  <c r="E1196" i="7"/>
  <c r="Z1196" i="7"/>
  <c r="W1198" i="7"/>
  <c r="N1198" i="7"/>
  <c r="E1198" i="7"/>
  <c r="U1198" i="7"/>
  <c r="J1198" i="7"/>
  <c r="AL1198" i="7"/>
  <c r="P1198" i="7"/>
  <c r="V1198" i="7"/>
  <c r="H1198" i="7"/>
  <c r="T1198" i="7"/>
  <c r="G1198" i="7"/>
  <c r="O1198" i="7"/>
  <c r="M1198" i="7"/>
  <c r="AM1198" i="7"/>
  <c r="X1198" i="7"/>
  <c r="Z1198" i="7"/>
  <c r="AC1198" i="7"/>
  <c r="Y1232" i="7"/>
  <c r="P1232" i="7"/>
  <c r="G1232" i="7"/>
  <c r="AM1232" i="7"/>
  <c r="N44" i="5" s="1"/>
  <c r="T1232" i="7"/>
  <c r="I1232" i="7"/>
  <c r="AL1232" i="7"/>
  <c r="M44" i="5" s="1"/>
  <c r="AC1232" i="7"/>
  <c r="R1232" i="7"/>
  <c r="H1232" i="7"/>
  <c r="I44" i="5" s="1"/>
  <c r="Z1232" i="7"/>
  <c r="M1232" i="7"/>
  <c r="V1232" i="7"/>
  <c r="E1232" i="7"/>
  <c r="X1232" i="7"/>
  <c r="F1232" i="7"/>
  <c r="W1232" i="7"/>
  <c r="Q1232" i="7"/>
  <c r="B1232" i="7"/>
  <c r="B44" i="5" s="1"/>
  <c r="B45" i="4" s="1"/>
  <c r="O1232" i="7"/>
  <c r="AB1232" i="7"/>
  <c r="U1232" i="7"/>
  <c r="N1232" i="7"/>
  <c r="L1232" i="7"/>
  <c r="J1232" i="7"/>
  <c r="AK1232" i="7"/>
  <c r="L1196" i="7"/>
  <c r="I1198" i="7"/>
  <c r="AK1198" i="7"/>
  <c r="H1193" i="7"/>
  <c r="X1193" i="7"/>
  <c r="AM1193" i="7"/>
  <c r="W1246" i="7"/>
  <c r="N1246" i="7"/>
  <c r="E1246" i="7"/>
  <c r="AL1246" i="7"/>
  <c r="M58" i="5" s="1"/>
  <c r="AC1246" i="7"/>
  <c r="R1246" i="7"/>
  <c r="H1246" i="7"/>
  <c r="I58" i="5" s="1"/>
  <c r="AK1246" i="7"/>
  <c r="AB1246" i="7"/>
  <c r="Q1246" i="7"/>
  <c r="G1246" i="7"/>
  <c r="X1246" i="7"/>
  <c r="J1246" i="7"/>
  <c r="U1246" i="7"/>
  <c r="F1246" i="7"/>
  <c r="M1246" i="7"/>
  <c r="Y1246" i="7"/>
  <c r="T1246" i="7"/>
  <c r="P1246" i="7"/>
  <c r="AM1246" i="7"/>
  <c r="N58" i="5" s="1"/>
  <c r="O1246" i="7"/>
  <c r="L1246" i="7"/>
  <c r="I1246" i="7"/>
  <c r="Z1246" i="7"/>
  <c r="V1246" i="7"/>
  <c r="B1246" i="7"/>
  <c r="B58" i="5" s="1"/>
  <c r="B59" i="4" s="1"/>
  <c r="AM1201" i="7"/>
  <c r="V1201" i="7"/>
  <c r="M1201" i="7"/>
  <c r="Y1201" i="7"/>
  <c r="O1201" i="7"/>
  <c r="E1201" i="7"/>
  <c r="AC1201" i="7"/>
  <c r="Q1201" i="7"/>
  <c r="F1201" i="7"/>
  <c r="W1201" i="7"/>
  <c r="J1201" i="7"/>
  <c r="Z1201" i="7"/>
  <c r="I1201" i="7"/>
  <c r="AL1201" i="7"/>
  <c r="X1201" i="7"/>
  <c r="H1201" i="7"/>
  <c r="P1201" i="7"/>
  <c r="B1201" i="7"/>
  <c r="B14" i="4" s="1"/>
  <c r="W1222" i="7"/>
  <c r="N1222" i="7"/>
  <c r="E1222" i="7"/>
  <c r="Y1222" i="7"/>
  <c r="O1222" i="7"/>
  <c r="U1222" i="7"/>
  <c r="I1222" i="7"/>
  <c r="Q1222" i="7"/>
  <c r="AK1222" i="7"/>
  <c r="X1222" i="7"/>
  <c r="J1222" i="7"/>
  <c r="AC1222" i="7"/>
  <c r="L1222" i="7"/>
  <c r="AB1222" i="7"/>
  <c r="H1222" i="7"/>
  <c r="I34" i="5" s="1"/>
  <c r="Z1222" i="7"/>
  <c r="G1222" i="7"/>
  <c r="AM1222" i="7"/>
  <c r="N34" i="5" s="1"/>
  <c r="V1222" i="7"/>
  <c r="F1222" i="7"/>
  <c r="AL1222" i="7"/>
  <c r="M34" i="5" s="1"/>
  <c r="T1222" i="7"/>
  <c r="M1222" i="7"/>
  <c r="AB1226" i="7"/>
  <c r="R1226" i="7"/>
  <c r="I1226" i="7"/>
  <c r="U1226" i="7"/>
  <c r="J1226" i="7"/>
  <c r="C38" i="5"/>
  <c r="C39" i="4" s="1"/>
  <c r="AM1226" i="7"/>
  <c r="N38" i="5" s="1"/>
  <c r="T1226" i="7"/>
  <c r="H1226" i="7"/>
  <c r="I38" i="5" s="1"/>
  <c r="Q1226" i="7"/>
  <c r="E1226" i="7"/>
  <c r="AK1226" i="7"/>
  <c r="W1226" i="7"/>
  <c r="F1226" i="7"/>
  <c r="P1226" i="7"/>
  <c r="B1226" i="7"/>
  <c r="B38" i="5" s="1"/>
  <c r="B39" i="4" s="1"/>
  <c r="AC1226" i="7"/>
  <c r="M1226" i="7"/>
  <c r="Z1226" i="7"/>
  <c r="L1226" i="7"/>
  <c r="V1226" i="7"/>
  <c r="O1226" i="7"/>
  <c r="N1226" i="7"/>
  <c r="AL1226" i="7"/>
  <c r="M38" i="5" s="1"/>
  <c r="G1226" i="7"/>
  <c r="X1226" i="7"/>
  <c r="B1193" i="7"/>
  <c r="B6" i="4" s="1"/>
  <c r="G1201" i="7"/>
  <c r="E20" i="4"/>
  <c r="AB1218" i="7"/>
  <c r="R1218" i="7"/>
  <c r="I1218" i="7"/>
  <c r="AM1218" i="7"/>
  <c r="T1218" i="7"/>
  <c r="H1218" i="7"/>
  <c r="W1218" i="7"/>
  <c r="L1218" i="7"/>
  <c r="U1218" i="7"/>
  <c r="F1218" i="7"/>
  <c r="Z1218" i="7"/>
  <c r="N1218" i="7"/>
  <c r="B1218" i="7"/>
  <c r="B31" i="4" s="1"/>
  <c r="AL1218" i="7"/>
  <c r="V1218" i="7"/>
  <c r="P1218" i="7"/>
  <c r="O1218" i="7"/>
  <c r="M1218" i="7"/>
  <c r="X1218" i="7"/>
  <c r="E1218" i="7"/>
  <c r="P1222" i="7"/>
  <c r="Y1193" i="7"/>
  <c r="P1193" i="7"/>
  <c r="G1193" i="7"/>
  <c r="AK1193" i="7"/>
  <c r="Q1193" i="7"/>
  <c r="F1193" i="7"/>
  <c r="W1193" i="7"/>
  <c r="L1193" i="7"/>
  <c r="V1193" i="7"/>
  <c r="J1193" i="7"/>
  <c r="R1193" i="7"/>
  <c r="L1201" i="7"/>
  <c r="R1222" i="7"/>
  <c r="Y1226" i="7"/>
  <c r="Z1237" i="7"/>
  <c r="Q1237" i="7"/>
  <c r="H1237" i="7"/>
  <c r="I49" i="5" s="1"/>
  <c r="Y1237" i="7"/>
  <c r="O1237" i="7"/>
  <c r="E1237" i="7"/>
  <c r="X1237" i="7"/>
  <c r="N1237" i="7"/>
  <c r="AC1237" i="7"/>
  <c r="M1237" i="7"/>
  <c r="B1237" i="7"/>
  <c r="B49" i="5" s="1"/>
  <c r="B50" i="4" s="1"/>
  <c r="L1237" i="7"/>
  <c r="AL1237" i="7"/>
  <c r="M49" i="5" s="1"/>
  <c r="V1237" i="7"/>
  <c r="G1237" i="7"/>
  <c r="AB1237" i="7"/>
  <c r="F1237" i="7"/>
  <c r="W1237" i="7"/>
  <c r="AM1237" i="7"/>
  <c r="N49" i="5" s="1"/>
  <c r="T1237" i="7"/>
  <c r="AK1237" i="7"/>
  <c r="R1237" i="7"/>
  <c r="U1237" i="7"/>
  <c r="P1237" i="7"/>
  <c r="J1237" i="7"/>
  <c r="I1237" i="7"/>
  <c r="AK1215" i="7"/>
  <c r="AC1215" i="7"/>
  <c r="T1215" i="7"/>
  <c r="J1215" i="7"/>
  <c r="B1215" i="7"/>
  <c r="B28" i="4" s="1"/>
  <c r="Y1215" i="7"/>
  <c r="O1215" i="7"/>
  <c r="E1215" i="7"/>
  <c r="X1215" i="7"/>
  <c r="M1215" i="7"/>
  <c r="U1215" i="7"/>
  <c r="G1215" i="7"/>
  <c r="AB1215" i="7"/>
  <c r="N1215" i="7"/>
  <c r="R1215" i="7"/>
  <c r="AL1215" i="7"/>
  <c r="X1219" i="7"/>
  <c r="O1219" i="7"/>
  <c r="F1219" i="7"/>
  <c r="U1219" i="7"/>
  <c r="J1219" i="7"/>
  <c r="R1219" i="7"/>
  <c r="G1219" i="7"/>
  <c r="V1219" i="7"/>
  <c r="H1219" i="7"/>
  <c r="AM1219" i="7"/>
  <c r="AB1219" i="7"/>
  <c r="N1219" i="7"/>
  <c r="B1219" i="7"/>
  <c r="B32" i="4" s="1"/>
  <c r="T1219" i="7"/>
  <c r="AK1219" i="7"/>
  <c r="F1225" i="7"/>
  <c r="G1241" i="7"/>
  <c r="W1238" i="7"/>
  <c r="N1238" i="7"/>
  <c r="E1238" i="7"/>
  <c r="AK1238" i="7"/>
  <c r="AB1238" i="7"/>
  <c r="Q1238" i="7"/>
  <c r="G1238" i="7"/>
  <c r="Z1238" i="7"/>
  <c r="P1238" i="7"/>
  <c r="F1238" i="7"/>
  <c r="O1238" i="7"/>
  <c r="B1238" i="7"/>
  <c r="B50" i="5" s="1"/>
  <c r="B51" i="4" s="1"/>
  <c r="U1238" i="7"/>
  <c r="M1238" i="7"/>
  <c r="Y1238" i="7"/>
  <c r="H1238" i="7"/>
  <c r="I50" i="5" s="1"/>
  <c r="X1238" i="7"/>
  <c r="AM1238" i="7"/>
  <c r="N50" i="5" s="1"/>
  <c r="T1238" i="7"/>
  <c r="AL1238" i="7"/>
  <c r="M50" i="5" s="1"/>
  <c r="R1238" i="7"/>
  <c r="AK1192" i="7"/>
  <c r="AC1192" i="7"/>
  <c r="T1192" i="7"/>
  <c r="J1192" i="7"/>
  <c r="B1192" i="7"/>
  <c r="B5" i="4" s="1"/>
  <c r="Y1192" i="7"/>
  <c r="O1192" i="7"/>
  <c r="E1192" i="7"/>
  <c r="N1192" i="7"/>
  <c r="Z1192" i="7"/>
  <c r="AL1192" i="7"/>
  <c r="AM1197" i="7"/>
  <c r="Y1200" i="7"/>
  <c r="P1200" i="7"/>
  <c r="G1200" i="7"/>
  <c r="X1200" i="7"/>
  <c r="N1200" i="7"/>
  <c r="V1200" i="7"/>
  <c r="J1200" i="7"/>
  <c r="AM1200" i="7"/>
  <c r="AC1200" i="7"/>
  <c r="Q1200" i="7"/>
  <c r="E1200" i="7"/>
  <c r="R1200" i="7"/>
  <c r="M1205" i="7"/>
  <c r="AB1205" i="7"/>
  <c r="I1215" i="7"/>
  <c r="AM1217" i="7"/>
  <c r="V1217" i="7"/>
  <c r="M1217" i="7"/>
  <c r="AK1217" i="7"/>
  <c r="AB1217" i="7"/>
  <c r="Q1217" i="7"/>
  <c r="G1217" i="7"/>
  <c r="AL1217" i="7"/>
  <c r="Z1217" i="7"/>
  <c r="O1217" i="7"/>
  <c r="T1217" i="7"/>
  <c r="F1217" i="7"/>
  <c r="Y1217" i="7"/>
  <c r="L1217" i="7"/>
  <c r="B1217" i="7"/>
  <c r="B30" i="4" s="1"/>
  <c r="R1217" i="7"/>
  <c r="L1219" i="7"/>
  <c r="AC1219" i="7"/>
  <c r="U1225" i="7"/>
  <c r="AK1239" i="7"/>
  <c r="AC1239" i="7"/>
  <c r="T1239" i="7"/>
  <c r="J1239" i="7"/>
  <c r="B1239" i="7"/>
  <c r="B51" i="5" s="1"/>
  <c r="B52" i="4" s="1"/>
  <c r="AM1239" i="7"/>
  <c r="N51" i="5" s="1"/>
  <c r="R1239" i="7"/>
  <c r="H1239" i="7"/>
  <c r="I51" i="5" s="1"/>
  <c r="AL1239" i="7"/>
  <c r="M51" i="5" s="1"/>
  <c r="AB1239" i="7"/>
  <c r="Q1239" i="7"/>
  <c r="G1239" i="7"/>
  <c r="P1239" i="7"/>
  <c r="Y1239" i="7"/>
  <c r="L1239" i="7"/>
  <c r="V1239" i="7"/>
  <c r="E1239" i="7"/>
  <c r="Z1239" i="7"/>
  <c r="F1239" i="7"/>
  <c r="X1239" i="7"/>
  <c r="U1239" i="7"/>
  <c r="O1239" i="7"/>
  <c r="AB1241" i="7"/>
  <c r="P1192" i="7"/>
  <c r="AB1192" i="7"/>
  <c r="AM1192" i="7"/>
  <c r="R1195" i="7"/>
  <c r="I1195" i="7"/>
  <c r="AM1195" i="7"/>
  <c r="T1195" i="7"/>
  <c r="H1195" i="7"/>
  <c r="N1195" i="7"/>
  <c r="Y1195" i="7"/>
  <c r="AK1195" i="7"/>
  <c r="T1200" i="7"/>
  <c r="R1202" i="7"/>
  <c r="I1202" i="7"/>
  <c r="AK1202" i="7"/>
  <c r="Z1202" i="7"/>
  <c r="P1202" i="7"/>
  <c r="F1202" i="7"/>
  <c r="X1202" i="7"/>
  <c r="M1202" i="7"/>
  <c r="B1202" i="7"/>
  <c r="B15" i="4" s="1"/>
  <c r="T1202" i="7"/>
  <c r="G1202" i="7"/>
  <c r="Q1202" i="7"/>
  <c r="AM1209" i="7"/>
  <c r="V1209" i="7"/>
  <c r="M1209" i="7"/>
  <c r="Z1209" i="7"/>
  <c r="P1209" i="7"/>
  <c r="F1209" i="7"/>
  <c r="T1209" i="7"/>
  <c r="W1209" i="7"/>
  <c r="I1209" i="7"/>
  <c r="AC1209" i="7"/>
  <c r="O1209" i="7"/>
  <c r="Q1209" i="7"/>
  <c r="L1215" i="7"/>
  <c r="M1219" i="7"/>
  <c r="AK1223" i="7"/>
  <c r="AC1223" i="7"/>
  <c r="T1223" i="7"/>
  <c r="J1223" i="7"/>
  <c r="B1223" i="7"/>
  <c r="B35" i="5" s="1"/>
  <c r="B36" i="4" s="1"/>
  <c r="Z1223" i="7"/>
  <c r="P1223" i="7"/>
  <c r="F1223" i="7"/>
  <c r="Y1223" i="7"/>
  <c r="O1223" i="7"/>
  <c r="N1223" i="7"/>
  <c r="U1223" i="7"/>
  <c r="E1223" i="7"/>
  <c r="AM1223" i="7"/>
  <c r="N35" i="5" s="1"/>
  <c r="V1223" i="7"/>
  <c r="L1223" i="7"/>
  <c r="W1223" i="7"/>
  <c r="X1227" i="7"/>
  <c r="O1227" i="7"/>
  <c r="F1227" i="7"/>
  <c r="V1227" i="7"/>
  <c r="L1227" i="7"/>
  <c r="B1227" i="7"/>
  <c r="B39" i="5" s="1"/>
  <c r="B40" i="4" s="1"/>
  <c r="U1227" i="7"/>
  <c r="J1227" i="7"/>
  <c r="T1227" i="7"/>
  <c r="G1227" i="7"/>
  <c r="AC1227" i="7"/>
  <c r="N1227" i="7"/>
  <c r="P1227" i="7"/>
  <c r="Z1227" i="7"/>
  <c r="H1227" i="7"/>
  <c r="I39" i="5" s="1"/>
  <c r="AM1227" i="7"/>
  <c r="N39" i="5" s="1"/>
  <c r="Y1227" i="7"/>
  <c r="E1227" i="7"/>
  <c r="I1238" i="7"/>
  <c r="AM1225" i="7"/>
  <c r="N37" i="5" s="1"/>
  <c r="V1225" i="7"/>
  <c r="M1225" i="7"/>
  <c r="AL1225" i="7"/>
  <c r="M37" i="5" s="1"/>
  <c r="AC1225" i="7"/>
  <c r="R1225" i="7"/>
  <c r="H1225" i="7"/>
  <c r="I37" i="5" s="1"/>
  <c r="AK1225" i="7"/>
  <c r="AB1225" i="7"/>
  <c r="Q1225" i="7"/>
  <c r="G1225" i="7"/>
  <c r="P1225" i="7"/>
  <c r="N1225" i="7"/>
  <c r="B1225" i="7"/>
  <c r="B37" i="5" s="1"/>
  <c r="B38" i="4" s="1"/>
  <c r="W1225" i="7"/>
  <c r="E1225" i="7"/>
  <c r="O1225" i="7"/>
  <c r="L1225" i="7"/>
  <c r="Y1225" i="7"/>
  <c r="E47" i="5"/>
  <c r="D48" i="4" s="1"/>
  <c r="J1238" i="7"/>
  <c r="AM1241" i="7"/>
  <c r="N53" i="5" s="1"/>
  <c r="V1241" i="7"/>
  <c r="M1241" i="7"/>
  <c r="U1241" i="7"/>
  <c r="J1241" i="7"/>
  <c r="B1241" i="7"/>
  <c r="B53" i="5" s="1"/>
  <c r="B54" i="4" s="1"/>
  <c r="T1241" i="7"/>
  <c r="I1241" i="7"/>
  <c r="R1241" i="7"/>
  <c r="F1241" i="7"/>
  <c r="AL1241" i="7"/>
  <c r="M53" i="5" s="1"/>
  <c r="Y1241" i="7"/>
  <c r="H1241" i="7"/>
  <c r="I53" i="5" s="1"/>
  <c r="Q1241" i="7"/>
  <c r="Z1241" i="7"/>
  <c r="E1241" i="7"/>
  <c r="X1241" i="7"/>
  <c r="AK1241" i="7"/>
  <c r="P1241" i="7"/>
  <c r="O1241" i="7"/>
  <c r="Z1205" i="7"/>
  <c r="Q1205" i="7"/>
  <c r="H1205" i="7"/>
  <c r="U1205" i="7"/>
  <c r="J1205" i="7"/>
  <c r="AM1205" i="7"/>
  <c r="AC1205" i="7"/>
  <c r="P1205" i="7"/>
  <c r="E1205" i="7"/>
  <c r="W1205" i="7"/>
  <c r="L1205" i="7"/>
  <c r="R1205" i="7"/>
  <c r="Q1215" i="7"/>
  <c r="Q1219" i="7"/>
  <c r="Z1225" i="7"/>
  <c r="L1238" i="7"/>
  <c r="W1191" i="7"/>
  <c r="N1191" i="7"/>
  <c r="E1191" i="7"/>
  <c r="M1191" i="7"/>
  <c r="X1191" i="7"/>
  <c r="X1203" i="7"/>
  <c r="O1203" i="7"/>
  <c r="F1203" i="7"/>
  <c r="AL1203" i="7"/>
  <c r="AC1203" i="7"/>
  <c r="R1203" i="7"/>
  <c r="H1203" i="7"/>
  <c r="N1203" i="7"/>
  <c r="Z1203" i="7"/>
  <c r="AK1203" i="7"/>
  <c r="AK1207" i="7"/>
  <c r="AC1207" i="7"/>
  <c r="T1207" i="7"/>
  <c r="J1207" i="7"/>
  <c r="B1207" i="7"/>
  <c r="B20" i="4" s="1"/>
  <c r="X1207" i="7"/>
  <c r="N1207" i="7"/>
  <c r="M1207" i="7"/>
  <c r="Y1207" i="7"/>
  <c r="AB1210" i="7"/>
  <c r="R1210" i="7"/>
  <c r="I1210" i="7"/>
  <c r="AL1210" i="7"/>
  <c r="AC1210" i="7"/>
  <c r="Q1210" i="7"/>
  <c r="G1210" i="7"/>
  <c r="AM1210" i="7"/>
  <c r="Z1210" i="7"/>
  <c r="O1210" i="7"/>
  <c r="N1210" i="7"/>
  <c r="X1211" i="7"/>
  <c r="O1211" i="7"/>
  <c r="F1211" i="7"/>
  <c r="AM1211" i="7"/>
  <c r="T1211" i="7"/>
  <c r="I1211" i="7"/>
  <c r="W1211" i="7"/>
  <c r="L1211" i="7"/>
  <c r="P1211" i="7"/>
  <c r="AC1211" i="7"/>
  <c r="AK1231" i="7"/>
  <c r="AC1231" i="7"/>
  <c r="T1231" i="7"/>
  <c r="J1231" i="7"/>
  <c r="B1231" i="7"/>
  <c r="B43" i="5" s="1"/>
  <c r="B44" i="4" s="1"/>
  <c r="AL1231" i="7"/>
  <c r="M43" i="5" s="1"/>
  <c r="AB1231" i="7"/>
  <c r="Q1231" i="7"/>
  <c r="G1231" i="7"/>
  <c r="Z1231" i="7"/>
  <c r="P1231" i="7"/>
  <c r="F1231" i="7"/>
  <c r="AM1231" i="7"/>
  <c r="N43" i="5" s="1"/>
  <c r="X1231" i="7"/>
  <c r="L1231" i="7"/>
  <c r="N1231" i="7"/>
  <c r="U1231" i="7"/>
  <c r="Z1245" i="7"/>
  <c r="Q1245" i="7"/>
  <c r="H1245" i="7"/>
  <c r="I57" i="5" s="1"/>
  <c r="AK1245" i="7"/>
  <c r="AB1245" i="7"/>
  <c r="P1245" i="7"/>
  <c r="F1245" i="7"/>
  <c r="Y1245" i="7"/>
  <c r="O1245" i="7"/>
  <c r="E1245" i="7"/>
  <c r="V1245" i="7"/>
  <c r="I1245" i="7"/>
  <c r="T1245" i="7"/>
  <c r="N1245" i="7"/>
  <c r="AC1245" i="7"/>
  <c r="J1245" i="7"/>
  <c r="X1245" i="7"/>
  <c r="AB1269" i="7"/>
  <c r="R1269" i="7"/>
  <c r="I1269" i="7"/>
  <c r="AL1269" i="7"/>
  <c r="M81" i="5" s="1"/>
  <c r="AC1269" i="7"/>
  <c r="Q1269" i="7"/>
  <c r="G1269" i="7"/>
  <c r="V1269" i="7"/>
  <c r="J1269" i="7"/>
  <c r="U1269" i="7"/>
  <c r="H1269" i="7"/>
  <c r="I81" i="5" s="1"/>
  <c r="T1269" i="7"/>
  <c r="F1269" i="7"/>
  <c r="P1269" i="7"/>
  <c r="E1269" i="7"/>
  <c r="W1269" i="7"/>
  <c r="AM1269" i="7"/>
  <c r="N81" i="5" s="1"/>
  <c r="O1269" i="7"/>
  <c r="AK1269" i="7"/>
  <c r="N1269" i="7"/>
  <c r="L1269" i="7"/>
  <c r="Z1269" i="7"/>
  <c r="Y1269" i="7"/>
  <c r="X1269" i="7"/>
  <c r="M1269" i="7"/>
  <c r="AM1276" i="7"/>
  <c r="N88" i="5" s="1"/>
  <c r="V1276" i="7"/>
  <c r="M1276" i="7"/>
  <c r="Z1276" i="7"/>
  <c r="P1276" i="7"/>
  <c r="F1276" i="7"/>
  <c r="W1276" i="7"/>
  <c r="J1276" i="7"/>
  <c r="U1276" i="7"/>
  <c r="I1276" i="7"/>
  <c r="O1276" i="7"/>
  <c r="B1276" i="7"/>
  <c r="B88" i="5" s="1"/>
  <c r="B89" i="4" s="1"/>
  <c r="AC1276" i="7"/>
  <c r="N1276" i="7"/>
  <c r="AB1276" i="7"/>
  <c r="L1276" i="7"/>
  <c r="Y1276" i="7"/>
  <c r="H1276" i="7"/>
  <c r="I88" i="5" s="1"/>
  <c r="AL1276" i="7"/>
  <c r="M88" i="5" s="1"/>
  <c r="X1276" i="7"/>
  <c r="G1276" i="7"/>
  <c r="T1276" i="7"/>
  <c r="Q1276" i="7"/>
  <c r="E1276" i="7"/>
  <c r="AK1276" i="7"/>
  <c r="R1276" i="7"/>
  <c r="AM1233" i="7"/>
  <c r="N45" i="5" s="1"/>
  <c r="V1233" i="7"/>
  <c r="M1233" i="7"/>
  <c r="T1233" i="7"/>
  <c r="I1233" i="7"/>
  <c r="AL1233" i="7"/>
  <c r="M45" i="5" s="1"/>
  <c r="AC1233" i="7"/>
  <c r="R1233" i="7"/>
  <c r="H1233" i="7"/>
  <c r="I45" i="5" s="1"/>
  <c r="Z1233" i="7"/>
  <c r="N1233" i="7"/>
  <c r="B1233" i="7"/>
  <c r="B45" i="5" s="1"/>
  <c r="B46" i="4" s="1"/>
  <c r="AB1233" i="7"/>
  <c r="L1233" i="7"/>
  <c r="Q1233" i="7"/>
  <c r="L1245" i="7"/>
  <c r="AL1245" i="7"/>
  <c r="M57" i="5" s="1"/>
  <c r="AK1247" i="7"/>
  <c r="AC1247" i="7"/>
  <c r="T1247" i="7"/>
  <c r="J1247" i="7"/>
  <c r="B1247" i="7"/>
  <c r="B59" i="5" s="1"/>
  <c r="B60" i="4" s="1"/>
  <c r="U1247" i="7"/>
  <c r="I1247" i="7"/>
  <c r="AM1247" i="7"/>
  <c r="N59" i="5" s="1"/>
  <c r="R1247" i="7"/>
  <c r="H1247" i="7"/>
  <c r="I59" i="5" s="1"/>
  <c r="AL1247" i="7"/>
  <c r="M59" i="5" s="1"/>
  <c r="Y1247" i="7"/>
  <c r="M1247" i="7"/>
  <c r="W1247" i="7"/>
  <c r="G1247" i="7"/>
  <c r="AB1247" i="7"/>
  <c r="L1247" i="7"/>
  <c r="V1247" i="7"/>
  <c r="X1247" i="7"/>
  <c r="AM1260" i="7"/>
  <c r="N72" i="5" s="1"/>
  <c r="V1260" i="7"/>
  <c r="M1260" i="7"/>
  <c r="Y1260" i="7"/>
  <c r="O1260" i="7"/>
  <c r="E1260" i="7"/>
  <c r="U1260" i="7"/>
  <c r="I1260" i="7"/>
  <c r="T1260" i="7"/>
  <c r="H1260" i="7"/>
  <c r="I72" i="5" s="1"/>
  <c r="AC1260" i="7"/>
  <c r="Q1260" i="7"/>
  <c r="F1260" i="7"/>
  <c r="Z1260" i="7"/>
  <c r="G1260" i="7"/>
  <c r="X1260" i="7"/>
  <c r="AK1260" i="7"/>
  <c r="R1260" i="7"/>
  <c r="B1260" i="7"/>
  <c r="B72" i="5" s="1"/>
  <c r="B73" i="4" s="1"/>
  <c r="P1260" i="7"/>
  <c r="AB1260" i="7"/>
  <c r="W1260" i="7"/>
  <c r="N1260" i="7"/>
  <c r="L1260" i="7"/>
  <c r="J1260" i="7"/>
  <c r="AI1262" i="7"/>
  <c r="O74" i="5" s="1"/>
  <c r="AE1262" i="7"/>
  <c r="G1207" i="7"/>
  <c r="R1207" i="7"/>
  <c r="Y1208" i="7"/>
  <c r="P1208" i="7"/>
  <c r="G1208" i="7"/>
  <c r="Z1208" i="7"/>
  <c r="O1208" i="7"/>
  <c r="E1208" i="7"/>
  <c r="N1208" i="7"/>
  <c r="AB1208" i="7"/>
  <c r="AL1208" i="7"/>
  <c r="H1210" i="7"/>
  <c r="V1210" i="7"/>
  <c r="H1211" i="7"/>
  <c r="V1211" i="7"/>
  <c r="I1231" i="7"/>
  <c r="U1233" i="7"/>
  <c r="M1245" i="7"/>
  <c r="AM1245" i="7"/>
  <c r="N57" i="5" s="1"/>
  <c r="Z1247" i="7"/>
  <c r="AK1266" i="7"/>
  <c r="AC1266" i="7"/>
  <c r="T1266" i="7"/>
  <c r="J1266" i="7"/>
  <c r="B1266" i="7"/>
  <c r="B78" i="5" s="1"/>
  <c r="B79" i="4" s="1"/>
  <c r="X1266" i="7"/>
  <c r="N1266" i="7"/>
  <c r="W1266" i="7"/>
  <c r="L1266" i="7"/>
  <c r="C78" i="5"/>
  <c r="C79" i="4" s="1"/>
  <c r="V1266" i="7"/>
  <c r="I1266" i="7"/>
  <c r="R1266" i="7"/>
  <c r="G1266" i="7"/>
  <c r="P1266" i="7"/>
  <c r="O1266" i="7"/>
  <c r="AB1266" i="7"/>
  <c r="H1266" i="7"/>
  <c r="I78" i="5" s="1"/>
  <c r="Z1266" i="7"/>
  <c r="F1266" i="7"/>
  <c r="AL1266" i="7"/>
  <c r="M78" i="5" s="1"/>
  <c r="E603" i="8"/>
  <c r="E122" i="4" s="1"/>
  <c r="B603" i="8"/>
  <c r="B122" i="4" s="1"/>
  <c r="M1240" i="7"/>
  <c r="Y1248" i="7"/>
  <c r="P1248" i="7"/>
  <c r="G1248" i="7"/>
  <c r="V1248" i="7"/>
  <c r="L1248" i="7"/>
  <c r="B1248" i="7"/>
  <c r="B60" i="5" s="1"/>
  <c r="B61" i="4" s="1"/>
  <c r="U1248" i="7"/>
  <c r="J1248" i="7"/>
  <c r="AM1248" i="7"/>
  <c r="N60" i="5" s="1"/>
  <c r="AB1248" i="7"/>
  <c r="N1248" i="7"/>
  <c r="AK1248" i="7"/>
  <c r="X1248" i="7"/>
  <c r="I1248" i="7"/>
  <c r="R1248" i="7"/>
  <c r="W1254" i="7"/>
  <c r="E1266" i="7"/>
  <c r="M1266" i="7"/>
  <c r="Q1266" i="7"/>
  <c r="Y1240" i="7"/>
  <c r="P1240" i="7"/>
  <c r="G1240" i="7"/>
  <c r="U1240" i="7"/>
  <c r="J1240" i="7"/>
  <c r="AM1240" i="7"/>
  <c r="N52" i="5" s="1"/>
  <c r="T1240" i="7"/>
  <c r="I1240" i="7"/>
  <c r="R1240" i="7"/>
  <c r="E1240" i="7"/>
  <c r="Q1240" i="7"/>
  <c r="X1254" i="7"/>
  <c r="O1254" i="7"/>
  <c r="F1254" i="7"/>
  <c r="AK1254" i="7"/>
  <c r="AB1254" i="7"/>
  <c r="Q1254" i="7"/>
  <c r="G1254" i="7"/>
  <c r="V1254" i="7"/>
  <c r="J1254" i="7"/>
  <c r="U1254" i="7"/>
  <c r="I1254" i="7"/>
  <c r="R1254" i="7"/>
  <c r="E1254" i="7"/>
  <c r="P1254" i="7"/>
  <c r="M1254" i="7"/>
  <c r="AC1254" i="7"/>
  <c r="L1254" i="7"/>
  <c r="U1266" i="7"/>
  <c r="AM1252" i="7"/>
  <c r="N64" i="5" s="1"/>
  <c r="V1252" i="7"/>
  <c r="M1252" i="7"/>
  <c r="X1252" i="7"/>
  <c r="N1252" i="7"/>
  <c r="R1252" i="7"/>
  <c r="G1252" i="7"/>
  <c r="AC1252" i="7"/>
  <c r="Q1252" i="7"/>
  <c r="F1252" i="7"/>
  <c r="P1252" i="7"/>
  <c r="J1262" i="7"/>
  <c r="Y1224" i="7"/>
  <c r="P1224" i="7"/>
  <c r="G1224" i="7"/>
  <c r="AL1224" i="7"/>
  <c r="M36" i="5" s="1"/>
  <c r="AC1224" i="7"/>
  <c r="R1224" i="7"/>
  <c r="H1224" i="7"/>
  <c r="I36" i="5" s="1"/>
  <c r="AK1224" i="7"/>
  <c r="AB1224" i="7"/>
  <c r="Q1224" i="7"/>
  <c r="F1224" i="7"/>
  <c r="O1224" i="7"/>
  <c r="AB1234" i="7"/>
  <c r="R1234" i="7"/>
  <c r="I1234" i="7"/>
  <c r="V1234" i="7"/>
  <c r="L1234" i="7"/>
  <c r="B1234" i="7"/>
  <c r="B46" i="5" s="1"/>
  <c r="B47" i="4" s="1"/>
  <c r="C46" i="5"/>
  <c r="C47" i="4" s="1"/>
  <c r="U1234" i="7"/>
  <c r="J1234" i="7"/>
  <c r="O1234" i="7"/>
  <c r="AC1234" i="7"/>
  <c r="X1251" i="7"/>
  <c r="O1251" i="7"/>
  <c r="F1251" i="7"/>
  <c r="AK1251" i="7"/>
  <c r="Z1251" i="7"/>
  <c r="P1251" i="7"/>
  <c r="E1251" i="7"/>
  <c r="Y1251" i="7"/>
  <c r="N1251" i="7"/>
  <c r="Q1251" i="7"/>
  <c r="T1252" i="7"/>
  <c r="N1262" i="7"/>
  <c r="J1265" i="7"/>
  <c r="E607" i="8"/>
  <c r="B607" i="8"/>
  <c r="B126" i="4" s="1"/>
  <c r="H1252" i="7"/>
  <c r="I64" i="5" s="1"/>
  <c r="W1252" i="7"/>
  <c r="AK1252" i="7"/>
  <c r="AB1261" i="7"/>
  <c r="R1261" i="7"/>
  <c r="I1261" i="7"/>
  <c r="AK1261" i="7"/>
  <c r="Z1261" i="7"/>
  <c r="P1261" i="7"/>
  <c r="F1261" i="7"/>
  <c r="Q1261" i="7"/>
  <c r="E1261" i="7"/>
  <c r="AM1261" i="7"/>
  <c r="N73" i="5" s="1"/>
  <c r="AC1261" i="7"/>
  <c r="O1261" i="7"/>
  <c r="X1261" i="7"/>
  <c r="M1261" i="7"/>
  <c r="B1261" i="7"/>
  <c r="B73" i="5" s="1"/>
  <c r="B74" i="4" s="1"/>
  <c r="U1261" i="7"/>
  <c r="AL1261" i="7"/>
  <c r="M73" i="5" s="1"/>
  <c r="Q1262" i="7"/>
  <c r="Z1264" i="7"/>
  <c r="Q1264" i="7"/>
  <c r="H1264" i="7"/>
  <c r="I76" i="5" s="1"/>
  <c r="U1264" i="7"/>
  <c r="J1264" i="7"/>
  <c r="V1264" i="7"/>
  <c r="I1264" i="7"/>
  <c r="T1264" i="7"/>
  <c r="G1264" i="7"/>
  <c r="AM1264" i="7"/>
  <c r="N76" i="5" s="1"/>
  <c r="AC1264" i="7"/>
  <c r="P1264" i="7"/>
  <c r="E1264" i="7"/>
  <c r="W1264" i="7"/>
  <c r="AL1264" i="7"/>
  <c r="M76" i="5" s="1"/>
  <c r="E592" i="8"/>
  <c r="E111" i="4" s="1"/>
  <c r="B592" i="8"/>
  <c r="B111" i="4" s="1"/>
  <c r="E600" i="9"/>
  <c r="E143" i="4" s="1"/>
  <c r="B600" i="9"/>
  <c r="B143" i="4" s="1"/>
  <c r="X1262" i="7"/>
  <c r="O1262" i="7"/>
  <c r="F1262" i="7"/>
  <c r="AL1262" i="7"/>
  <c r="M74" i="5" s="1"/>
  <c r="AC1262" i="7"/>
  <c r="R1262" i="7"/>
  <c r="H1262" i="7"/>
  <c r="I74" i="5" s="1"/>
  <c r="Y1262" i="7"/>
  <c r="M1262" i="7"/>
  <c r="B1262" i="7"/>
  <c r="B74" i="5" s="1"/>
  <c r="B75" i="4" s="1"/>
  <c r="W1262" i="7"/>
  <c r="L1262" i="7"/>
  <c r="U1262" i="7"/>
  <c r="I1262" i="7"/>
  <c r="T1262" i="7"/>
  <c r="AM1262" i="7"/>
  <c r="N74" i="5" s="1"/>
  <c r="AE1263" i="7"/>
  <c r="W1265" i="7"/>
  <c r="N1265" i="7"/>
  <c r="E1265" i="7"/>
  <c r="V1265" i="7"/>
  <c r="L1265" i="7"/>
  <c r="B1265" i="7"/>
  <c r="B77" i="5" s="1"/>
  <c r="B78" i="4" s="1"/>
  <c r="AM1265" i="7"/>
  <c r="N77" i="5" s="1"/>
  <c r="AC1265" i="7"/>
  <c r="Q1265" i="7"/>
  <c r="F1265" i="7"/>
  <c r="AL1265" i="7"/>
  <c r="M77" i="5" s="1"/>
  <c r="AB1265" i="7"/>
  <c r="P1265" i="7"/>
  <c r="Y1265" i="7"/>
  <c r="M1265" i="7"/>
  <c r="T1265" i="7"/>
  <c r="AK1265" i="7"/>
  <c r="E592" i="9"/>
  <c r="B592" i="9"/>
  <c r="B135" i="4" s="1"/>
  <c r="AK1274" i="7"/>
  <c r="AC1274" i="7"/>
  <c r="T1274" i="7"/>
  <c r="J1274" i="7"/>
  <c r="B1274" i="7"/>
  <c r="B86" i="5" s="1"/>
  <c r="B87" i="4" s="1"/>
  <c r="Y1274" i="7"/>
  <c r="O1274" i="7"/>
  <c r="E1274" i="7"/>
  <c r="X1274" i="7"/>
  <c r="N1274" i="7"/>
  <c r="P1274" i="7"/>
  <c r="Y1275" i="7"/>
  <c r="Z1275" i="7"/>
  <c r="P1275" i="7"/>
  <c r="G1275" i="7"/>
  <c r="AM1275" i="7"/>
  <c r="N87" i="5" s="1"/>
  <c r="AC1275" i="7"/>
  <c r="Q1275" i="7"/>
  <c r="F1275" i="7"/>
  <c r="AL1275" i="7"/>
  <c r="M87" i="5" s="1"/>
  <c r="AB1275" i="7"/>
  <c r="O1275" i="7"/>
  <c r="E1275" i="7"/>
  <c r="R1275" i="7"/>
  <c r="G607" i="9"/>
  <c r="G150" i="4" s="1"/>
  <c r="Z1256" i="7"/>
  <c r="Q1256" i="7"/>
  <c r="H1256" i="7"/>
  <c r="I68" i="5" s="1"/>
  <c r="AM1256" i="7"/>
  <c r="N68" i="5" s="1"/>
  <c r="T1256" i="7"/>
  <c r="I1256" i="7"/>
  <c r="N1256" i="7"/>
  <c r="Y1256" i="7"/>
  <c r="AK1256" i="7"/>
  <c r="Y1267" i="7"/>
  <c r="P1267" i="7"/>
  <c r="G1267" i="7"/>
  <c r="Z1267" i="7"/>
  <c r="O1267" i="7"/>
  <c r="E1267" i="7"/>
  <c r="N1267" i="7"/>
  <c r="AB1267" i="7"/>
  <c r="AL1267" i="7"/>
  <c r="M79" i="5" s="1"/>
  <c r="B1270" i="7"/>
  <c r="B82" i="5" s="1"/>
  <c r="B83" i="4" s="1"/>
  <c r="M1270" i="7"/>
  <c r="M1272" i="7"/>
  <c r="Q1274" i="7"/>
  <c r="T1275" i="7"/>
  <c r="B1277" i="7"/>
  <c r="B89" i="5" s="1"/>
  <c r="B90" i="4" s="1"/>
  <c r="G605" i="9"/>
  <c r="G148" i="4" s="1"/>
  <c r="X1270" i="7"/>
  <c r="O1270" i="7"/>
  <c r="F1270" i="7"/>
  <c r="AM1270" i="7"/>
  <c r="N82" i="5" s="1"/>
  <c r="T1270" i="7"/>
  <c r="I1270" i="7"/>
  <c r="N1270" i="7"/>
  <c r="Z1270" i="7"/>
  <c r="AK1270" i="7"/>
  <c r="Z1272" i="7"/>
  <c r="Q1272" i="7"/>
  <c r="H1272" i="7"/>
  <c r="I84" i="5" s="1"/>
  <c r="V1272" i="7"/>
  <c r="L1272" i="7"/>
  <c r="B1272" i="7"/>
  <c r="B84" i="5" s="1"/>
  <c r="B85" i="4" s="1"/>
  <c r="N1272" i="7"/>
  <c r="Y1272" i="7"/>
  <c r="AK1272" i="7"/>
  <c r="F1274" i="7"/>
  <c r="R1274" i="7"/>
  <c r="H1275" i="7"/>
  <c r="I87" i="5" s="1"/>
  <c r="U1275" i="7"/>
  <c r="AB1277" i="7"/>
  <c r="R1277" i="7"/>
  <c r="I1277" i="7"/>
  <c r="AL1277" i="7"/>
  <c r="M89" i="5" s="1"/>
  <c r="AC1277" i="7"/>
  <c r="Q1277" i="7"/>
  <c r="G1277" i="7"/>
  <c r="T1277" i="7"/>
  <c r="F1277" i="7"/>
  <c r="P1277" i="7"/>
  <c r="E1277" i="7"/>
  <c r="U1277" i="7"/>
  <c r="X1289" i="7"/>
  <c r="O1289" i="7"/>
  <c r="F1289" i="7"/>
  <c r="AM1289" i="7"/>
  <c r="N101" i="5" s="1"/>
  <c r="T1289" i="7"/>
  <c r="I1289" i="7"/>
  <c r="AC1289" i="7"/>
  <c r="Q1289" i="7"/>
  <c r="E1289" i="7"/>
  <c r="AL1289" i="7"/>
  <c r="M101" i="5" s="1"/>
  <c r="AB1289" i="7"/>
  <c r="P1289" i="7"/>
  <c r="Y1289" i="7"/>
  <c r="J1289" i="7"/>
  <c r="AK1289" i="7"/>
  <c r="W1289" i="7"/>
  <c r="H1289" i="7"/>
  <c r="I101" i="5" s="1"/>
  <c r="V1289" i="7"/>
  <c r="G1289" i="7"/>
  <c r="U1289" i="7"/>
  <c r="E596" i="9"/>
  <c r="E139" i="4" s="1"/>
  <c r="B596" i="9"/>
  <c r="B139" i="4" s="1"/>
  <c r="X1243" i="7"/>
  <c r="O1243" i="7"/>
  <c r="F1243" i="7"/>
  <c r="M1243" i="7"/>
  <c r="W1243" i="7"/>
  <c r="AB1250" i="7"/>
  <c r="R1250" i="7"/>
  <c r="I1250" i="7"/>
  <c r="M1250" i="7"/>
  <c r="W1250" i="7"/>
  <c r="E1256" i="7"/>
  <c r="P1256" i="7"/>
  <c r="AC1256" i="7"/>
  <c r="Y1259" i="7"/>
  <c r="P1259" i="7"/>
  <c r="G1259" i="7"/>
  <c r="X1259" i="7"/>
  <c r="N1259" i="7"/>
  <c r="M1259" i="7"/>
  <c r="Z1259" i="7"/>
  <c r="AK1259" i="7"/>
  <c r="F1267" i="7"/>
  <c r="R1267" i="7"/>
  <c r="P1270" i="7"/>
  <c r="AB1270" i="7"/>
  <c r="AL1270" i="7"/>
  <c r="M82" i="5" s="1"/>
  <c r="O1272" i="7"/>
  <c r="AB1272" i="7"/>
  <c r="AL1272" i="7"/>
  <c r="M84" i="5" s="1"/>
  <c r="G1274" i="7"/>
  <c r="U1274" i="7"/>
  <c r="I1275" i="7"/>
  <c r="V1275" i="7"/>
  <c r="AK1275" i="7"/>
  <c r="V1277" i="7"/>
  <c r="Z1229" i="7"/>
  <c r="Q1229" i="7"/>
  <c r="H1229" i="7"/>
  <c r="I41" i="5" s="1"/>
  <c r="M1229" i="7"/>
  <c r="W1229" i="7"/>
  <c r="C62" i="5"/>
  <c r="C63" i="4" s="1"/>
  <c r="C86" i="5"/>
  <c r="C87" i="4" s="1"/>
  <c r="L1197" i="7"/>
  <c r="U1197" i="7"/>
  <c r="AK1199" i="7"/>
  <c r="AC1199" i="7"/>
  <c r="T1199" i="7"/>
  <c r="J1199" i="7"/>
  <c r="B1199" i="7"/>
  <c r="M1199" i="7"/>
  <c r="W1199" i="7"/>
  <c r="W1214" i="7"/>
  <c r="N1214" i="7"/>
  <c r="E1214" i="7"/>
  <c r="M1214" i="7"/>
  <c r="X1214" i="7"/>
  <c r="Z1221" i="7"/>
  <c r="Q1221" i="7"/>
  <c r="H1221" i="7"/>
  <c r="I33" i="5" s="1"/>
  <c r="M1221" i="7"/>
  <c r="W1221" i="7"/>
  <c r="N1229" i="7"/>
  <c r="X1229" i="7"/>
  <c r="X1235" i="7"/>
  <c r="O1235" i="7"/>
  <c r="F1235" i="7"/>
  <c r="M1235" i="7"/>
  <c r="W1235" i="7"/>
  <c r="AB1242" i="7"/>
  <c r="R1242" i="7"/>
  <c r="I1242" i="7"/>
  <c r="M1242" i="7"/>
  <c r="W1242" i="7"/>
  <c r="N1243" i="7"/>
  <c r="Y1243" i="7"/>
  <c r="AM1249" i="7"/>
  <c r="N61" i="5" s="1"/>
  <c r="V1249" i="7"/>
  <c r="M1249" i="7"/>
  <c r="L1249" i="7"/>
  <c r="W1249" i="7"/>
  <c r="N1250" i="7"/>
  <c r="X1250" i="7"/>
  <c r="AB1253" i="7"/>
  <c r="R1253" i="7"/>
  <c r="I1253" i="7"/>
  <c r="Y1253" i="7"/>
  <c r="O1253" i="7"/>
  <c r="E1253" i="7"/>
  <c r="N1253" i="7"/>
  <c r="Z1253" i="7"/>
  <c r="AL1253" i="7"/>
  <c r="M65" i="5" s="1"/>
  <c r="F1256" i="7"/>
  <c r="R1256" i="7"/>
  <c r="W1257" i="7"/>
  <c r="N1257" i="7"/>
  <c r="E1257" i="7"/>
  <c r="U1257" i="7"/>
  <c r="J1257" i="7"/>
  <c r="O1257" i="7"/>
  <c r="Z1257" i="7"/>
  <c r="AK1257" i="7"/>
  <c r="O1259" i="7"/>
  <c r="AB1259" i="7"/>
  <c r="AL1259" i="7"/>
  <c r="M71" i="5" s="1"/>
  <c r="H1267" i="7"/>
  <c r="I79" i="5" s="1"/>
  <c r="T1267" i="7"/>
  <c r="AM1268" i="7"/>
  <c r="N80" i="5" s="1"/>
  <c r="V1268" i="7"/>
  <c r="M1268" i="7"/>
  <c r="Z1268" i="7"/>
  <c r="P1268" i="7"/>
  <c r="F1268" i="7"/>
  <c r="N1268" i="7"/>
  <c r="Y1268" i="7"/>
  <c r="AK1268" i="7"/>
  <c r="E1270" i="7"/>
  <c r="Q1270" i="7"/>
  <c r="AC1270" i="7"/>
  <c r="E1272" i="7"/>
  <c r="P1272" i="7"/>
  <c r="AC1272" i="7"/>
  <c r="AM1272" i="7"/>
  <c r="N84" i="5" s="1"/>
  <c r="H1274" i="7"/>
  <c r="I86" i="5" s="1"/>
  <c r="V1274" i="7"/>
  <c r="J1275" i="7"/>
  <c r="W1275" i="7"/>
  <c r="H1277" i="7"/>
  <c r="I89" i="5" s="1"/>
  <c r="W1277" i="7"/>
  <c r="AK1277" i="7"/>
  <c r="AI1288" i="7"/>
  <c r="O100" i="5" s="1"/>
  <c r="AE1288" i="7"/>
  <c r="L1289" i="7"/>
  <c r="E589" i="8"/>
  <c r="B589" i="8"/>
  <c r="F589" i="9"/>
  <c r="F604" i="9"/>
  <c r="B591" i="8"/>
  <c r="B110" i="4" s="1"/>
  <c r="G594" i="8"/>
  <c r="G113" i="4" s="1"/>
  <c r="E602" i="8"/>
  <c r="E121" i="4" s="1"/>
  <c r="B602" i="8"/>
  <c r="B121" i="4" s="1"/>
  <c r="E604" i="8"/>
  <c r="E123" i="4" s="1"/>
  <c r="B604" i="8"/>
  <c r="B123" i="4" s="1"/>
  <c r="E608" i="8"/>
  <c r="E127" i="4" s="1"/>
  <c r="B608" i="8"/>
  <c r="B127" i="4" s="1"/>
  <c r="E597" i="9"/>
  <c r="E140" i="4" s="1"/>
  <c r="B597" i="9"/>
  <c r="B140" i="4" s="1"/>
  <c r="B601" i="9"/>
  <c r="B144" i="4" s="1"/>
  <c r="M1286" i="7"/>
  <c r="AB1286" i="7"/>
  <c r="AM1286" i="7"/>
  <c r="N98" i="5" s="1"/>
  <c r="M1280" i="7"/>
  <c r="AL1282" i="7"/>
  <c r="M94" i="5" s="1"/>
  <c r="AM1282" i="7"/>
  <c r="N94" i="5" s="1"/>
  <c r="AC1282" i="7"/>
  <c r="T1282" i="7"/>
  <c r="J1282" i="7"/>
  <c r="B1282" i="7"/>
  <c r="B94" i="5" s="1"/>
  <c r="B95" i="4" s="1"/>
  <c r="Y1282" i="7"/>
  <c r="O1282" i="7"/>
  <c r="E1282" i="7"/>
  <c r="N1282" i="7"/>
  <c r="Z1282" i="7"/>
  <c r="B1283" i="7"/>
  <c r="B95" i="5" s="1"/>
  <c r="B96" i="4" s="1"/>
  <c r="N1283" i="7"/>
  <c r="AB1283" i="7"/>
  <c r="O1284" i="7"/>
  <c r="AK1285" i="7"/>
  <c r="AC1285" i="7"/>
  <c r="T1285" i="7"/>
  <c r="J1285" i="7"/>
  <c r="B1285" i="7"/>
  <c r="B97" i="5" s="1"/>
  <c r="B98" i="4" s="1"/>
  <c r="X1285" i="7"/>
  <c r="N1285" i="7"/>
  <c r="W1285" i="7"/>
  <c r="L1285" i="7"/>
  <c r="O1285" i="7"/>
  <c r="AB1285" i="7"/>
  <c r="B1286" i="7"/>
  <c r="B98" i="5" s="1"/>
  <c r="B99" i="4" s="1"/>
  <c r="N1286" i="7"/>
  <c r="AB1288" i="7"/>
  <c r="R1288" i="7"/>
  <c r="I1288" i="7"/>
  <c r="AL1288" i="7"/>
  <c r="M100" i="5" s="1"/>
  <c r="AC1288" i="7"/>
  <c r="Q1288" i="7"/>
  <c r="G1288" i="7"/>
  <c r="V1288" i="7"/>
  <c r="J1288" i="7"/>
  <c r="U1288" i="7"/>
  <c r="H1288" i="7"/>
  <c r="I100" i="5" s="1"/>
  <c r="P1288" i="7"/>
  <c r="B598" i="9"/>
  <c r="B141" i="4" s="1"/>
  <c r="F601" i="9"/>
  <c r="L1204" i="7"/>
  <c r="U1204" i="7"/>
  <c r="L1212" i="7"/>
  <c r="U1212" i="7"/>
  <c r="L1220" i="7"/>
  <c r="U1220" i="7"/>
  <c r="L1228" i="7"/>
  <c r="U1228" i="7"/>
  <c r="L1236" i="7"/>
  <c r="U1236" i="7"/>
  <c r="L1244" i="7"/>
  <c r="U1244" i="7"/>
  <c r="AK1258" i="7"/>
  <c r="AC1258" i="7"/>
  <c r="T1258" i="7"/>
  <c r="J1258" i="7"/>
  <c r="B1258" i="7"/>
  <c r="B70" i="5" s="1"/>
  <c r="B71" i="4" s="1"/>
  <c r="M1258" i="7"/>
  <c r="W1258" i="7"/>
  <c r="W1273" i="7"/>
  <c r="N1273" i="7"/>
  <c r="E1273" i="7"/>
  <c r="M1273" i="7"/>
  <c r="X1273" i="7"/>
  <c r="X1278" i="7"/>
  <c r="O1278" i="7"/>
  <c r="F1278" i="7"/>
  <c r="AM1278" i="7"/>
  <c r="N90" i="5" s="1"/>
  <c r="T1278" i="7"/>
  <c r="I1278" i="7"/>
  <c r="N1278" i="7"/>
  <c r="Z1278" i="7"/>
  <c r="AK1278" i="7"/>
  <c r="Z1280" i="7"/>
  <c r="Q1280" i="7"/>
  <c r="H1280" i="7"/>
  <c r="I92" i="5" s="1"/>
  <c r="V1280" i="7"/>
  <c r="L1280" i="7"/>
  <c r="B1280" i="7"/>
  <c r="B92" i="5" s="1"/>
  <c r="B93" i="4" s="1"/>
  <c r="N1280" i="7"/>
  <c r="Y1280" i="7"/>
  <c r="AK1280" i="7"/>
  <c r="Z1283" i="7"/>
  <c r="Q1283" i="7"/>
  <c r="H1283" i="7"/>
  <c r="I95" i="5" s="1"/>
  <c r="U1283" i="7"/>
  <c r="J1283" i="7"/>
  <c r="V1283" i="7"/>
  <c r="I1283" i="7"/>
  <c r="O1283" i="7"/>
  <c r="AC1283" i="7"/>
  <c r="W1284" i="7"/>
  <c r="N1284" i="7"/>
  <c r="E1284" i="7"/>
  <c r="V1284" i="7"/>
  <c r="L1284" i="7"/>
  <c r="B1284" i="7"/>
  <c r="B96" i="5" s="1"/>
  <c r="B97" i="4" s="1"/>
  <c r="AM1284" i="7"/>
  <c r="N96" i="5" s="1"/>
  <c r="AC1284" i="7"/>
  <c r="Q1284" i="7"/>
  <c r="F1284" i="7"/>
  <c r="P1284" i="7"/>
  <c r="Y1286" i="7"/>
  <c r="P1286" i="7"/>
  <c r="G1286" i="7"/>
  <c r="Z1286" i="7"/>
  <c r="O1286" i="7"/>
  <c r="E1286" i="7"/>
  <c r="T1286" i="7"/>
  <c r="H1286" i="7"/>
  <c r="I98" i="5" s="1"/>
  <c r="Q1286" i="7"/>
  <c r="G593" i="8"/>
  <c r="E605" i="8"/>
  <c r="B605" i="8"/>
  <c r="B124" i="4" s="1"/>
  <c r="E600" i="8"/>
  <c r="E119" i="4" s="1"/>
  <c r="B600" i="8"/>
  <c r="B119" i="4" s="1"/>
  <c r="E596" i="8"/>
  <c r="B596" i="8"/>
  <c r="B115" i="4" s="1"/>
  <c r="L1255" i="7"/>
  <c r="U1255" i="7"/>
  <c r="L1263" i="7"/>
  <c r="U1263" i="7"/>
  <c r="L1271" i="7"/>
  <c r="U1271" i="7"/>
  <c r="W1281" i="7"/>
  <c r="N1281" i="7"/>
  <c r="E1281" i="7"/>
  <c r="M1281" i="7"/>
  <c r="X1281" i="7"/>
  <c r="AM1287" i="7"/>
  <c r="N99" i="5" s="1"/>
  <c r="V1287" i="7"/>
  <c r="M1287" i="7"/>
  <c r="Z1287" i="7"/>
  <c r="P1287" i="7"/>
  <c r="F1287" i="7"/>
  <c r="N1287" i="7"/>
  <c r="Y1287" i="7"/>
  <c r="AK1287" i="7"/>
  <c r="L1279" i="7"/>
  <c r="U1279" i="7"/>
  <c r="L1290" i="7"/>
  <c r="U1290" i="7"/>
  <c r="D54" i="5" l="1"/>
  <c r="E55" i="4" s="1"/>
  <c r="AI1287" i="7"/>
  <c r="O99" i="5" s="1"/>
  <c r="AB1202" i="7"/>
  <c r="AB1195" i="7"/>
  <c r="AI1203" i="7"/>
  <c r="G606" i="8"/>
  <c r="G125" i="4" s="1"/>
  <c r="AI1219" i="7"/>
  <c r="AE1235" i="7"/>
  <c r="F47" i="5" s="1"/>
  <c r="F48" i="4" s="1"/>
  <c r="D47" i="5"/>
  <c r="E48" i="4" s="1"/>
  <c r="AB1201" i="7"/>
  <c r="G606" i="9"/>
  <c r="G149" i="4" s="1"/>
  <c r="G599" i="8"/>
  <c r="AE1283" i="7"/>
  <c r="AI1283" i="7"/>
  <c r="AJ1283" i="7" s="1"/>
  <c r="P95" i="5" s="1"/>
  <c r="AE1259" i="7"/>
  <c r="F71" i="5" s="1"/>
  <c r="F72" i="4" s="1"/>
  <c r="D99" i="5"/>
  <c r="E100" i="4" s="1"/>
  <c r="AJ1235" i="7"/>
  <c r="P47" i="5" s="1"/>
  <c r="AI1197" i="7"/>
  <c r="AJ1197" i="7" s="1"/>
  <c r="D40" i="5"/>
  <c r="E41" i="4" s="1"/>
  <c r="AJ1228" i="7"/>
  <c r="P40" i="5" s="1"/>
  <c r="D71" i="5"/>
  <c r="E72" i="4" s="1"/>
  <c r="AE1228" i="7"/>
  <c r="F40" i="5" s="1"/>
  <c r="F41" i="4" s="1"/>
  <c r="AD1272" i="7"/>
  <c r="AD1228" i="7"/>
  <c r="V7" i="3"/>
  <c r="F16" i="3" s="1"/>
  <c r="U7" i="3"/>
  <c r="AD1281" i="7"/>
  <c r="AF1234" i="7"/>
  <c r="AG1234" i="7" s="1"/>
  <c r="H46" i="5" s="1"/>
  <c r="H47" i="4" s="1"/>
  <c r="AI1263" i="7"/>
  <c r="AJ1263" i="7" s="1"/>
  <c r="P75" i="5" s="1"/>
  <c r="AI1234" i="7"/>
  <c r="O46" i="5" s="1"/>
  <c r="D46" i="5"/>
  <c r="E47" i="4" s="1"/>
  <c r="AE1243" i="7"/>
  <c r="AF1243" i="7" s="1"/>
  <c r="G55" i="5" s="1"/>
  <c r="G56" i="4" s="1"/>
  <c r="AC1191" i="7"/>
  <c r="AC1291" i="7" s="1"/>
  <c r="AE1242" i="7"/>
  <c r="AD1259" i="7"/>
  <c r="AD1207" i="7"/>
  <c r="AD1249" i="7"/>
  <c r="AE1211" i="7"/>
  <c r="AF1211" i="7" s="1"/>
  <c r="G24" i="4" s="1"/>
  <c r="AI1249" i="7"/>
  <c r="AJ1249" i="7" s="1"/>
  <c r="P61" i="5" s="1"/>
  <c r="AE1229" i="7"/>
  <c r="AF1229" i="7" s="1"/>
  <c r="G41" i="5" s="1"/>
  <c r="G42" i="4" s="1"/>
  <c r="AD1229" i="7"/>
  <c r="AD1263" i="7"/>
  <c r="AE1249" i="7"/>
  <c r="F61" i="5" s="1"/>
  <c r="F62" i="4" s="1"/>
  <c r="AJ1229" i="7"/>
  <c r="P41" i="5" s="1"/>
  <c r="AE1207" i="7"/>
  <c r="F20" i="4" s="1"/>
  <c r="AI1211" i="7"/>
  <c r="AJ1211" i="7" s="1"/>
  <c r="D41" i="5"/>
  <c r="E42" i="4" s="1"/>
  <c r="AI1212" i="7"/>
  <c r="AJ1212" i="7" s="1"/>
  <c r="AE1212" i="7"/>
  <c r="AF1212" i="7" s="1"/>
  <c r="G25" i="4" s="1"/>
  <c r="AD1271" i="7"/>
  <c r="G598" i="8"/>
  <c r="G117" i="4" s="1"/>
  <c r="AD1283" i="7"/>
  <c r="AI1271" i="7"/>
  <c r="AJ1271" i="7" s="1"/>
  <c r="P83" i="5" s="1"/>
  <c r="D83" i="5"/>
  <c r="E84" i="4" s="1"/>
  <c r="D55" i="5"/>
  <c r="E56" i="4" s="1"/>
  <c r="AB1198" i="7"/>
  <c r="AE1231" i="7"/>
  <c r="F43" i="5" s="1"/>
  <c r="F44" i="4" s="1"/>
  <c r="D43" i="5"/>
  <c r="E44" i="4" s="1"/>
  <c r="AE1285" i="7"/>
  <c r="F97" i="5" s="1"/>
  <c r="F98" i="4" s="1"/>
  <c r="D91" i="5"/>
  <c r="E92" i="4" s="1"/>
  <c r="AI1285" i="7"/>
  <c r="AJ1285" i="7" s="1"/>
  <c r="P97" i="5" s="1"/>
  <c r="AI1209" i="7"/>
  <c r="AE1209" i="7"/>
  <c r="AF1209" i="7" s="1"/>
  <c r="G22" i="4" s="1"/>
  <c r="AE1279" i="7"/>
  <c r="AF1279" i="7" s="1"/>
  <c r="G91" i="5" s="1"/>
  <c r="G92" i="4" s="1"/>
  <c r="AI1233" i="7"/>
  <c r="O45" i="5" s="1"/>
  <c r="AE1233" i="7"/>
  <c r="AF1233" i="7" s="1"/>
  <c r="G45" i="5" s="1"/>
  <c r="G46" i="4" s="1"/>
  <c r="E16" i="4"/>
  <c r="AI1280" i="7"/>
  <c r="O92" i="5" s="1"/>
  <c r="AD1279" i="7"/>
  <c r="AE1280" i="7"/>
  <c r="F92" i="5" s="1"/>
  <c r="F93" i="4" s="1"/>
  <c r="AI1217" i="7"/>
  <c r="AI1252" i="7"/>
  <c r="O64" i="5" s="1"/>
  <c r="AE1217" i="7"/>
  <c r="F30" i="4" s="1"/>
  <c r="AD1280" i="7"/>
  <c r="AE1252" i="7"/>
  <c r="AF1252" i="7" s="1"/>
  <c r="G64" i="5" s="1"/>
  <c r="G65" i="4" s="1"/>
  <c r="AE1203" i="7"/>
  <c r="F16" i="4" s="1"/>
  <c r="F965" i="7"/>
  <c r="G597" i="8"/>
  <c r="G116" i="4" s="1"/>
  <c r="G591" i="8"/>
  <c r="G110" i="4" s="1"/>
  <c r="AE1224" i="7"/>
  <c r="F36" i="5" s="1"/>
  <c r="F37" i="4" s="1"/>
  <c r="AD1233" i="7"/>
  <c r="AE1290" i="7"/>
  <c r="AF1290" i="7" s="1"/>
  <c r="G102" i="5" s="1"/>
  <c r="G103" i="4" s="1"/>
  <c r="AI1290" i="7"/>
  <c r="AJ1290" i="7" s="1"/>
  <c r="P102" i="5" s="1"/>
  <c r="F604" i="8"/>
  <c r="G604" i="8" s="1"/>
  <c r="G123" i="4" s="1"/>
  <c r="F595" i="8"/>
  <c r="F603" i="8"/>
  <c r="G603" i="8" s="1"/>
  <c r="G122" i="4" s="1"/>
  <c r="AJ1278" i="7"/>
  <c r="P90" i="5" s="1"/>
  <c r="F56" i="5"/>
  <c r="F57" i="4" s="1"/>
  <c r="AF1244" i="7"/>
  <c r="AG1244" i="7" s="1"/>
  <c r="H56" i="5" s="1"/>
  <c r="H57" i="4" s="1"/>
  <c r="AD1220" i="7"/>
  <c r="E17" i="4"/>
  <c r="AD1204" i="7"/>
  <c r="AF1204" i="7"/>
  <c r="G17" i="4" s="1"/>
  <c r="AE1220" i="7"/>
  <c r="AF1220" i="7" s="1"/>
  <c r="G33" i="4" s="1"/>
  <c r="AI1220" i="7"/>
  <c r="AJ1220" i="7" s="1"/>
  <c r="AI1204" i="7"/>
  <c r="AJ1243" i="7"/>
  <c r="P55" i="5" s="1"/>
  <c r="AD1212" i="7"/>
  <c r="B12" i="4"/>
  <c r="E12" i="4"/>
  <c r="K9" i="1"/>
  <c r="F62" i="5"/>
  <c r="F63" i="4" s="1"/>
  <c r="AF1250" i="7"/>
  <c r="G62" i="5" s="1"/>
  <c r="G63" i="4" s="1"/>
  <c r="F23" i="4"/>
  <c r="AF1210" i="7"/>
  <c r="G23" i="4" s="1"/>
  <c r="AF1236" i="7"/>
  <c r="G48" i="5" s="1"/>
  <c r="G49" i="4" s="1"/>
  <c r="F48" i="5"/>
  <c r="F49" i="4" s="1"/>
  <c r="AD1210" i="7"/>
  <c r="AI1247" i="7"/>
  <c r="O59" i="5" s="1"/>
  <c r="AD1242" i="7"/>
  <c r="AD1236" i="7"/>
  <c r="D59" i="5"/>
  <c r="E60" i="4" s="1"/>
  <c r="AE1221" i="7"/>
  <c r="AF1221" i="7" s="1"/>
  <c r="G33" i="5" s="1"/>
  <c r="G34" i="4" s="1"/>
  <c r="AJ1203" i="7"/>
  <c r="AD1290" i="7"/>
  <c r="AI1221" i="7"/>
  <c r="O33" i="5" s="1"/>
  <c r="AJ1279" i="7"/>
  <c r="P91" i="5" s="1"/>
  <c r="AD1285" i="7"/>
  <c r="AI1268" i="7"/>
  <c r="O80" i="5" s="1"/>
  <c r="AD1255" i="7"/>
  <c r="AE1268" i="7"/>
  <c r="AF1268" i="7" s="1"/>
  <c r="G80" i="5" s="1"/>
  <c r="G81" i="4" s="1"/>
  <c r="AI1195" i="7"/>
  <c r="AD1191" i="7"/>
  <c r="G602" i="9"/>
  <c r="G145" i="4" s="1"/>
  <c r="F593" i="9"/>
  <c r="G598" i="9"/>
  <c r="G141" i="4" s="1"/>
  <c r="G608" i="9"/>
  <c r="G151" i="4" s="1"/>
  <c r="AI1199" i="7"/>
  <c r="L67" i="5"/>
  <c r="AE1248" i="7"/>
  <c r="F60" i="5" s="1"/>
  <c r="F61" i="4" s="1"/>
  <c r="AF1255" i="7"/>
  <c r="G67" i="5" s="1"/>
  <c r="G68" i="4" s="1"/>
  <c r="AE1199" i="7"/>
  <c r="AE1278" i="7"/>
  <c r="O91" i="5"/>
  <c r="AD1258" i="7"/>
  <c r="F608" i="8"/>
  <c r="F127" i="4" s="1"/>
  <c r="AD1250" i="7"/>
  <c r="AI1255" i="7"/>
  <c r="O67" i="5" s="1"/>
  <c r="D67" i="5"/>
  <c r="E68" i="4" s="1"/>
  <c r="AI1236" i="7"/>
  <c r="D48" i="5"/>
  <c r="E49" i="4" s="1"/>
  <c r="D36" i="5"/>
  <c r="E37" i="4" s="1"/>
  <c r="F601" i="8"/>
  <c r="E120" i="4"/>
  <c r="AI1250" i="7"/>
  <c r="D62" i="5"/>
  <c r="E63" i="4" s="1"/>
  <c r="AI1210" i="7"/>
  <c r="E23" i="4"/>
  <c r="AD1273" i="7"/>
  <c r="G590" i="8"/>
  <c r="G109" i="4" s="1"/>
  <c r="D60" i="5"/>
  <c r="E61" i="4" s="1"/>
  <c r="AD1244" i="7"/>
  <c r="AD1234" i="7"/>
  <c r="AE1202" i="7"/>
  <c r="AF1202" i="7" s="1"/>
  <c r="G15" i="4" s="1"/>
  <c r="V8" i="3"/>
  <c r="D90" i="5"/>
  <c r="E91" i="4" s="1"/>
  <c r="AE1258" i="7"/>
  <c r="D70" i="5"/>
  <c r="E71" i="4" s="1"/>
  <c r="AI1244" i="7"/>
  <c r="D56" i="5"/>
  <c r="E57" i="4" s="1"/>
  <c r="AI1202" i="7"/>
  <c r="AD1221" i="7"/>
  <c r="N19" i="2"/>
  <c r="G603" i="9"/>
  <c r="G146" i="4" s="1"/>
  <c r="G595" i="9"/>
  <c r="H595" i="9" s="1"/>
  <c r="H138" i="4" s="1"/>
  <c r="G599" i="9"/>
  <c r="G142" i="4" s="1"/>
  <c r="G594" i="9"/>
  <c r="G137" i="4" s="1"/>
  <c r="F600" i="9"/>
  <c r="F143" i="4" s="1"/>
  <c r="AJ1258" i="7"/>
  <c r="P70" i="5" s="1"/>
  <c r="AE1195" i="7"/>
  <c r="AF1195" i="7" s="1"/>
  <c r="G8" i="4" s="1"/>
  <c r="J19" i="2"/>
  <c r="AD1199" i="7"/>
  <c r="AJ1242" i="7"/>
  <c r="P54" i="5" s="1"/>
  <c r="Z1291" i="7"/>
  <c r="I1291" i="7"/>
  <c r="AD1286" i="7"/>
  <c r="AE1193" i="7"/>
  <c r="F6" i="4" s="1"/>
  <c r="AJ1287" i="7"/>
  <c r="P99" i="5" s="1"/>
  <c r="R1291" i="7"/>
  <c r="O1291" i="7"/>
  <c r="G965" i="7"/>
  <c r="G591" i="9"/>
  <c r="Q1291" i="7"/>
  <c r="Y1291" i="7"/>
  <c r="L1291" i="7"/>
  <c r="E10" i="4"/>
  <c r="AE1197" i="7"/>
  <c r="J1291" i="7"/>
  <c r="I103" i="5"/>
  <c r="P1291" i="7"/>
  <c r="T1291" i="7"/>
  <c r="F1291" i="7"/>
  <c r="D1295" i="7" s="1"/>
  <c r="V1291" i="7"/>
  <c r="U1291" i="7"/>
  <c r="K103" i="5"/>
  <c r="AD1195" i="7"/>
  <c r="G590" i="9"/>
  <c r="F133" i="4"/>
  <c r="AD1197" i="7"/>
  <c r="G589" i="9"/>
  <c r="H589" i="9" s="1"/>
  <c r="F132" i="4"/>
  <c r="AE1240" i="7"/>
  <c r="AI1240" i="7"/>
  <c r="O52" i="5" s="1"/>
  <c r="D52" i="5"/>
  <c r="E53" i="4" s="1"/>
  <c r="AE1281" i="7"/>
  <c r="AI1281" i="7"/>
  <c r="D93" i="5"/>
  <c r="E94" i="4" s="1"/>
  <c r="E609" i="8"/>
  <c r="F589" i="8"/>
  <c r="E108" i="4"/>
  <c r="AD1289" i="7"/>
  <c r="J101" i="5"/>
  <c r="AD1260" i="7"/>
  <c r="J72" i="5"/>
  <c r="F605" i="8"/>
  <c r="E124" i="4"/>
  <c r="AD1278" i="7"/>
  <c r="J90" i="5"/>
  <c r="F600" i="8"/>
  <c r="AE1282" i="7"/>
  <c r="AI1282" i="7"/>
  <c r="D94" i="5"/>
  <c r="E95" i="4" s="1"/>
  <c r="G604" i="9"/>
  <c r="G147" i="4" s="1"/>
  <c r="F147" i="4"/>
  <c r="AF1288" i="7"/>
  <c r="G100" i="5" s="1"/>
  <c r="G101" i="4" s="1"/>
  <c r="F100" i="5"/>
  <c r="F101" i="4" s="1"/>
  <c r="AD1282" i="7"/>
  <c r="G611" i="9"/>
  <c r="AI1289" i="7"/>
  <c r="O101" i="5" s="1"/>
  <c r="AE1289" i="7"/>
  <c r="D101" i="5"/>
  <c r="E102" i="4" s="1"/>
  <c r="L89" i="5"/>
  <c r="AF1283" i="7"/>
  <c r="G95" i="5" s="1"/>
  <c r="G96" i="4" s="1"/>
  <c r="F95" i="5"/>
  <c r="F96" i="4" s="1"/>
  <c r="L79" i="5"/>
  <c r="E609" i="9"/>
  <c r="E135" i="4"/>
  <c r="E152" i="4" s="1"/>
  <c r="H5" i="1" s="1"/>
  <c r="J77" i="5"/>
  <c r="AD1265" i="7"/>
  <c r="AD1262" i="7"/>
  <c r="J74" i="5"/>
  <c r="AI1251" i="7"/>
  <c r="AE1251" i="7"/>
  <c r="D63" i="5"/>
  <c r="E64" i="4" s="1"/>
  <c r="L52" i="5"/>
  <c r="AI1266" i="7"/>
  <c r="O78" i="5" s="1"/>
  <c r="AE1266" i="7"/>
  <c r="D78" i="5"/>
  <c r="E79" i="4" s="1"/>
  <c r="F602" i="8"/>
  <c r="L78" i="5"/>
  <c r="AF1262" i="7"/>
  <c r="G74" i="5" s="1"/>
  <c r="G75" i="4" s="1"/>
  <c r="F74" i="5"/>
  <c r="F75" i="4" s="1"/>
  <c r="AD1269" i="7"/>
  <c r="J81" i="5"/>
  <c r="AD1227" i="7"/>
  <c r="J39" i="5"/>
  <c r="D51" i="5"/>
  <c r="E52" i="4" s="1"/>
  <c r="AI1239" i="7"/>
  <c r="O51" i="5" s="1"/>
  <c r="AE1239" i="7"/>
  <c r="L49" i="5"/>
  <c r="AK1291" i="7"/>
  <c r="AD1218" i="7"/>
  <c r="L38" i="5"/>
  <c r="AE1201" i="7"/>
  <c r="AI1201" i="7"/>
  <c r="E14" i="4"/>
  <c r="L44" i="5"/>
  <c r="AE1194" i="7"/>
  <c r="AI1194" i="7"/>
  <c r="E7" i="4"/>
  <c r="AD1215" i="7"/>
  <c r="AI1270" i="7"/>
  <c r="D82" i="5"/>
  <c r="E83" i="4" s="1"/>
  <c r="AE1270" i="7"/>
  <c r="L76" i="5"/>
  <c r="AE1198" i="7"/>
  <c r="AI1198" i="7"/>
  <c r="E11" i="4"/>
  <c r="AI1230" i="7"/>
  <c r="O42" i="5" s="1"/>
  <c r="AE1230" i="7"/>
  <c r="D42" i="5"/>
  <c r="E43" i="4" s="1"/>
  <c r="AD1213" i="7"/>
  <c r="AD1206" i="7"/>
  <c r="H1293" i="7"/>
  <c r="L98" i="5"/>
  <c r="F597" i="9"/>
  <c r="AI1256" i="7"/>
  <c r="AE1256" i="7"/>
  <c r="D68" i="5"/>
  <c r="E69" i="4" s="1"/>
  <c r="AD1243" i="7"/>
  <c r="J55" i="5"/>
  <c r="AD1274" i="7"/>
  <c r="J86" i="5"/>
  <c r="AD1270" i="7"/>
  <c r="J82" i="5"/>
  <c r="AI1274" i="7"/>
  <c r="O86" i="5" s="1"/>
  <c r="AE1274" i="7"/>
  <c r="D86" i="5"/>
  <c r="E87" i="4" s="1"/>
  <c r="F592" i="8"/>
  <c r="AF1263" i="7"/>
  <c r="G75" i="5" s="1"/>
  <c r="G76" i="4" s="1"/>
  <c r="F75" i="5"/>
  <c r="F76" i="4" s="1"/>
  <c r="AD1266" i="7"/>
  <c r="J78" i="5"/>
  <c r="L59" i="5"/>
  <c r="AI1245" i="7"/>
  <c r="AE1245" i="7"/>
  <c r="D57" i="5"/>
  <c r="E58" i="4" s="1"/>
  <c r="AD1231" i="7"/>
  <c r="J43" i="5"/>
  <c r="M1291" i="7"/>
  <c r="D1298" i="7" s="1"/>
  <c r="AE1225" i="7"/>
  <c r="AI1225" i="7"/>
  <c r="O37" i="5" s="1"/>
  <c r="D37" i="5"/>
  <c r="E38" i="4" s="1"/>
  <c r="AD1247" i="7"/>
  <c r="AD1216" i="7"/>
  <c r="M103" i="5"/>
  <c r="B1291" i="7"/>
  <c r="D1293" i="7" s="1"/>
  <c r="H593" i="8"/>
  <c r="H112" i="4" s="1"/>
  <c r="G112" i="4"/>
  <c r="AI1205" i="7"/>
  <c r="AE1205" i="7"/>
  <c r="E18" i="4"/>
  <c r="L39" i="5"/>
  <c r="AD1202" i="7"/>
  <c r="AI1237" i="7"/>
  <c r="O49" i="5" s="1"/>
  <c r="AE1237" i="7"/>
  <c r="D49" i="5"/>
  <c r="E50" i="4" s="1"/>
  <c r="AD1193" i="7"/>
  <c r="G601" i="9"/>
  <c r="G144" i="4" s="1"/>
  <c r="F144" i="4"/>
  <c r="AD1235" i="7"/>
  <c r="J47" i="5"/>
  <c r="AI1275" i="7"/>
  <c r="O87" i="5" s="1"/>
  <c r="AE1275" i="7"/>
  <c r="D87" i="5"/>
  <c r="E88" i="4" s="1"/>
  <c r="L87" i="5"/>
  <c r="AI1261" i="7"/>
  <c r="AE1261" i="7"/>
  <c r="D73" i="5"/>
  <c r="E74" i="4" s="1"/>
  <c r="AD1252" i="7"/>
  <c r="J64" i="5"/>
  <c r="AE1254" i="7"/>
  <c r="AI1254" i="7"/>
  <c r="O66" i="5" s="1"/>
  <c r="D66" i="5"/>
  <c r="E67" i="4" s="1"/>
  <c r="E1291" i="7"/>
  <c r="AE1191" i="7"/>
  <c r="AI1191" i="7"/>
  <c r="AF1247" i="7"/>
  <c r="G59" i="5" s="1"/>
  <c r="G60" i="4" s="1"/>
  <c r="F59" i="5"/>
  <c r="F60" i="4" s="1"/>
  <c r="AD1217" i="7"/>
  <c r="AI1238" i="7"/>
  <c r="O50" i="5" s="1"/>
  <c r="AE1238" i="7"/>
  <c r="D50" i="5"/>
  <c r="E51" i="4" s="1"/>
  <c r="L53" i="5"/>
  <c r="AD1226" i="7"/>
  <c r="J38" i="5"/>
  <c r="AD1232" i="7"/>
  <c r="J44" i="5"/>
  <c r="AD1196" i="7"/>
  <c r="AD1194" i="7"/>
  <c r="AL1291" i="7"/>
  <c r="F592" i="9"/>
  <c r="L66" i="5"/>
  <c r="X1291" i="7"/>
  <c r="AD1219" i="7"/>
  <c r="AD1246" i="7"/>
  <c r="J58" i="5"/>
  <c r="AE1277" i="7"/>
  <c r="AI1277" i="7"/>
  <c r="O89" i="5" s="1"/>
  <c r="D89" i="5"/>
  <c r="E90" i="4" s="1"/>
  <c r="H607" i="9"/>
  <c r="H150" i="4" s="1"/>
  <c r="H599" i="8"/>
  <c r="H118" i="4" s="1"/>
  <c r="G118" i="4"/>
  <c r="F607" i="8"/>
  <c r="E126" i="4"/>
  <c r="AD1251" i="7"/>
  <c r="J63" i="5"/>
  <c r="AD1224" i="7"/>
  <c r="J36" i="5"/>
  <c r="AJ1224" i="7"/>
  <c r="P36" i="5" s="1"/>
  <c r="L36" i="5"/>
  <c r="L72" i="5"/>
  <c r="AE1276" i="7"/>
  <c r="AI1276" i="7"/>
  <c r="O88" i="5" s="1"/>
  <c r="D88" i="5"/>
  <c r="E89" i="4" s="1"/>
  <c r="N1291" i="7"/>
  <c r="J53" i="5"/>
  <c r="AD1241" i="7"/>
  <c r="AD1223" i="7"/>
  <c r="J35" i="5"/>
  <c r="AD1209" i="7"/>
  <c r="AI1192" i="7"/>
  <c r="AE1192" i="7"/>
  <c r="AD1192" i="7"/>
  <c r="E5" i="4"/>
  <c r="AD1238" i="7"/>
  <c r="J50" i="5"/>
  <c r="J37" i="5"/>
  <c r="AD1225" i="7"/>
  <c r="AI1215" i="7"/>
  <c r="E28" i="4"/>
  <c r="AE1215" i="7"/>
  <c r="AD1222" i="7"/>
  <c r="J34" i="5"/>
  <c r="F24" i="4"/>
  <c r="F596" i="8"/>
  <c r="E115" i="4"/>
  <c r="AE1227" i="7"/>
  <c r="AI1227" i="7"/>
  <c r="O39" i="5" s="1"/>
  <c r="D39" i="5"/>
  <c r="E40" i="4" s="1"/>
  <c r="AI1284" i="7"/>
  <c r="AE1284" i="7"/>
  <c r="D96" i="5"/>
  <c r="E97" i="4" s="1"/>
  <c r="AI1273" i="7"/>
  <c r="AE1273" i="7"/>
  <c r="D85" i="5"/>
  <c r="E86" i="4" s="1"/>
  <c r="H594" i="8"/>
  <c r="H113" i="4" s="1"/>
  <c r="B609" i="8"/>
  <c r="D611" i="8" s="1"/>
  <c r="G611" i="8"/>
  <c r="B108" i="4"/>
  <c r="AD1268" i="7"/>
  <c r="J80" i="5"/>
  <c r="AE1257" i="7"/>
  <c r="AI1257" i="7"/>
  <c r="AD1257" i="7"/>
  <c r="D69" i="5"/>
  <c r="E70" i="4" s="1"/>
  <c r="AI1253" i="7"/>
  <c r="AD1253" i="7"/>
  <c r="AE1253" i="7"/>
  <c r="D65" i="5"/>
  <c r="E66" i="4" s="1"/>
  <c r="F596" i="9"/>
  <c r="L71" i="5"/>
  <c r="AJ1259" i="7"/>
  <c r="P71" i="5" s="1"/>
  <c r="H605" i="9"/>
  <c r="H148" i="4" s="1"/>
  <c r="AE1267" i="7"/>
  <c r="AI1267" i="7"/>
  <c r="O79" i="5" s="1"/>
  <c r="D79" i="5"/>
  <c r="E80" i="4" s="1"/>
  <c r="AF1287" i="7"/>
  <c r="G99" i="5" s="1"/>
  <c r="G100" i="4" s="1"/>
  <c r="F99" i="5"/>
  <c r="F100" i="4" s="1"/>
  <c r="AI1264" i="7"/>
  <c r="O76" i="5" s="1"/>
  <c r="AE1264" i="7"/>
  <c r="D76" i="5"/>
  <c r="E77" i="4" s="1"/>
  <c r="AD1261" i="7"/>
  <c r="J73" i="5"/>
  <c r="AD1254" i="7"/>
  <c r="J66" i="5"/>
  <c r="AF1271" i="7"/>
  <c r="G83" i="5" s="1"/>
  <c r="G84" i="4" s="1"/>
  <c r="F83" i="5"/>
  <c r="F84" i="4" s="1"/>
  <c r="AD1240" i="7"/>
  <c r="AE1260" i="7"/>
  <c r="AI1260" i="7"/>
  <c r="O72" i="5" s="1"/>
  <c r="D72" i="5"/>
  <c r="E73" i="4" s="1"/>
  <c r="AD1245" i="7"/>
  <c r="J57" i="5"/>
  <c r="AJ1231" i="7"/>
  <c r="P43" i="5" s="1"/>
  <c r="L43" i="5"/>
  <c r="W1291" i="7"/>
  <c r="L51" i="5"/>
  <c r="AI1200" i="7"/>
  <c r="AE1200" i="7"/>
  <c r="AD1200" i="7"/>
  <c r="E13" i="4"/>
  <c r="G1291" i="7"/>
  <c r="AJ1219" i="7"/>
  <c r="AD1205" i="7"/>
  <c r="AI1222" i="7"/>
  <c r="O34" i="5" s="1"/>
  <c r="AE1222" i="7"/>
  <c r="D34" i="5"/>
  <c r="E35" i="4" s="1"/>
  <c r="AD1201" i="7"/>
  <c r="L58" i="5"/>
  <c r="AE1246" i="7"/>
  <c r="AI1246" i="7"/>
  <c r="O58" i="5" s="1"/>
  <c r="D58" i="5"/>
  <c r="E59" i="4" s="1"/>
  <c r="AI1232" i="7"/>
  <c r="O44" i="5" s="1"/>
  <c r="AE1232" i="7"/>
  <c r="D44" i="5"/>
  <c r="E45" i="4" s="1"/>
  <c r="AE1196" i="7"/>
  <c r="AI1196" i="7"/>
  <c r="E9" i="4"/>
  <c r="AI1213" i="7"/>
  <c r="AE1213" i="7"/>
  <c r="E26" i="4"/>
  <c r="H965" i="7"/>
  <c r="I964" i="7"/>
  <c r="AD1256" i="7"/>
  <c r="J68" i="5"/>
  <c r="AJ1248" i="7"/>
  <c r="P60" i="5" s="1"/>
  <c r="AD1248" i="7"/>
  <c r="L60" i="5"/>
  <c r="AD1287" i="7"/>
  <c r="J99" i="5"/>
  <c r="AD1284" i="7"/>
  <c r="J96" i="5"/>
  <c r="AJ1288" i="7"/>
  <c r="P100" i="5" s="1"/>
  <c r="L100" i="5"/>
  <c r="AI1272" i="7"/>
  <c r="AE1272" i="7"/>
  <c r="D84" i="5"/>
  <c r="E85" i="4" s="1"/>
  <c r="AD1267" i="7"/>
  <c r="J79" i="5"/>
  <c r="AD1276" i="7"/>
  <c r="J88" i="5"/>
  <c r="AE1269" i="7"/>
  <c r="AI1269" i="7"/>
  <c r="O81" i="5" s="1"/>
  <c r="D81" i="5"/>
  <c r="E82" i="4" s="1"/>
  <c r="L81" i="5"/>
  <c r="AD1203" i="7"/>
  <c r="AE1241" i="7"/>
  <c r="AI1241" i="7"/>
  <c r="O53" i="5" s="1"/>
  <c r="D53" i="5"/>
  <c r="E54" i="4" s="1"/>
  <c r="H1291" i="7"/>
  <c r="AD1239" i="7"/>
  <c r="J51" i="5"/>
  <c r="AD1237" i="7"/>
  <c r="J49" i="5"/>
  <c r="AI1218" i="7"/>
  <c r="AE1218" i="7"/>
  <c r="E31" i="4"/>
  <c r="AB962" i="7"/>
  <c r="D1299" i="7" s="1"/>
  <c r="AE1226" i="7"/>
  <c r="AI1226" i="7"/>
  <c r="O38" i="5" s="1"/>
  <c r="D38" i="5"/>
  <c r="E39" i="4" s="1"/>
  <c r="AI1216" i="7"/>
  <c r="AE1216" i="7"/>
  <c r="E29" i="4"/>
  <c r="N103" i="5"/>
  <c r="L42" i="5"/>
  <c r="AD1230" i="7"/>
  <c r="J42" i="5"/>
  <c r="AI1206" i="7"/>
  <c r="AE1206" i="7"/>
  <c r="E19" i="4"/>
  <c r="L86" i="5"/>
  <c r="L101" i="5"/>
  <c r="AD1277" i="7"/>
  <c r="J89" i="5"/>
  <c r="L64" i="5"/>
  <c r="AJ1207" i="7"/>
  <c r="AE1286" i="7"/>
  <c r="AI1286" i="7"/>
  <c r="O98" i="5" s="1"/>
  <c r="D98" i="5"/>
  <c r="E99" i="4" s="1"/>
  <c r="AI1214" i="7"/>
  <c r="AE1214" i="7"/>
  <c r="AD1214" i="7"/>
  <c r="E27" i="4"/>
  <c r="B609" i="9"/>
  <c r="D611" i="9" s="1"/>
  <c r="AD1275" i="7"/>
  <c r="J87" i="5"/>
  <c r="AI1265" i="7"/>
  <c r="AE1265" i="7"/>
  <c r="D77" i="5"/>
  <c r="E78" i="4" s="1"/>
  <c r="AD1288" i="7"/>
  <c r="AJ1262" i="7"/>
  <c r="P74" i="5" s="1"/>
  <c r="AE1208" i="7"/>
  <c r="E21" i="4"/>
  <c r="AI1208" i="7"/>
  <c r="AD1208" i="7"/>
  <c r="L88" i="5"/>
  <c r="AD1211" i="7"/>
  <c r="AD1264" i="7"/>
  <c r="AF1235" i="7"/>
  <c r="G47" i="5" s="1"/>
  <c r="G48" i="4" s="1"/>
  <c r="L37" i="5"/>
  <c r="D35" i="5"/>
  <c r="E36" i="4" s="1"/>
  <c r="AI1223" i="7"/>
  <c r="AE1223" i="7"/>
  <c r="L50" i="5"/>
  <c r="L34" i="5"/>
  <c r="AI1193" i="7"/>
  <c r="AD1198" i="7"/>
  <c r="AF1219" i="7"/>
  <c r="G32" i="4" s="1"/>
  <c r="F32" i="4"/>
  <c r="AM1291" i="7"/>
  <c r="AF1259" i="7" l="1"/>
  <c r="G71" i="5" s="1"/>
  <c r="G72" i="4" s="1"/>
  <c r="H606" i="8"/>
  <c r="H125" i="4" s="1"/>
  <c r="AB1291" i="7"/>
  <c r="H606" i="9"/>
  <c r="H149" i="4" s="1"/>
  <c r="O95" i="5"/>
  <c r="AF1228" i="7"/>
  <c r="G40" i="5" s="1"/>
  <c r="G41" i="4" s="1"/>
  <c r="F45" i="5"/>
  <c r="F46" i="4" s="1"/>
  <c r="F55" i="5"/>
  <c r="F56" i="4" s="1"/>
  <c r="O83" i="5"/>
  <c r="G46" i="5"/>
  <c r="G47" i="4" s="1"/>
  <c r="F41" i="5"/>
  <c r="F42" i="4" s="1"/>
  <c r="AF1249" i="7"/>
  <c r="G61" i="5" s="1"/>
  <c r="G62" i="4" s="1"/>
  <c r="AJ1234" i="7"/>
  <c r="P46" i="5" s="1"/>
  <c r="O75" i="5"/>
  <c r="W7" i="3"/>
  <c r="G16" i="3" s="1"/>
  <c r="J26" i="1"/>
  <c r="F7" i="3" s="1"/>
  <c r="F8" i="3" s="1"/>
  <c r="G26" i="1"/>
  <c r="C7" i="3" s="1"/>
  <c r="C8" i="3" s="1"/>
  <c r="AF1231" i="7"/>
  <c r="G43" i="5" s="1"/>
  <c r="G44" i="4" s="1"/>
  <c r="AF1207" i="7"/>
  <c r="G20" i="4" s="1"/>
  <c r="O61" i="5"/>
  <c r="F54" i="5"/>
  <c r="F55" i="4" s="1"/>
  <c r="AF1242" i="7"/>
  <c r="F25" i="4"/>
  <c r="AF1217" i="7"/>
  <c r="G30" i="4" s="1"/>
  <c r="H598" i="8"/>
  <c r="H117" i="4" s="1"/>
  <c r="F64" i="5"/>
  <c r="F65" i="4" s="1"/>
  <c r="AF1285" i="7"/>
  <c r="G97" i="5" s="1"/>
  <c r="G98" i="4" s="1"/>
  <c r="F102" i="5"/>
  <c r="F103" i="4" s="1"/>
  <c r="F22" i="4"/>
  <c r="F91" i="5"/>
  <c r="F92" i="4" s="1"/>
  <c r="AF1280" i="7"/>
  <c r="G92" i="5" s="1"/>
  <c r="G93" i="4" s="1"/>
  <c r="AJ1209" i="7"/>
  <c r="O97" i="5"/>
  <c r="AF1224" i="7"/>
  <c r="G36" i="5" s="1"/>
  <c r="G37" i="4" s="1"/>
  <c r="AJ1233" i="7"/>
  <c r="P45" i="5" s="1"/>
  <c r="AJ1280" i="7"/>
  <c r="P92" i="5" s="1"/>
  <c r="AJ1204" i="7"/>
  <c r="G608" i="8"/>
  <c r="G127" i="4" s="1"/>
  <c r="H597" i="8"/>
  <c r="H116" i="4" s="1"/>
  <c r="AF1248" i="7"/>
  <c r="G60" i="5" s="1"/>
  <c r="G61" i="4" s="1"/>
  <c r="AJ1252" i="7"/>
  <c r="P64" i="5" s="1"/>
  <c r="AJ1210" i="7"/>
  <c r="AJ1217" i="7"/>
  <c r="AF1203" i="7"/>
  <c r="G16" i="4" s="1"/>
  <c r="F80" i="5"/>
  <c r="F81" i="4" s="1"/>
  <c r="F33" i="5"/>
  <c r="F34" i="4" s="1"/>
  <c r="O102" i="5"/>
  <c r="G56" i="5"/>
  <c r="G57" i="4" s="1"/>
  <c r="F123" i="4"/>
  <c r="H591" i="8"/>
  <c r="H110" i="4" s="1"/>
  <c r="H604" i="8"/>
  <c r="H123" i="4" s="1"/>
  <c r="H603" i="8"/>
  <c r="H122" i="4" s="1"/>
  <c r="F122" i="4"/>
  <c r="F114" i="4"/>
  <c r="G595" i="8"/>
  <c r="AJ1225" i="7"/>
  <c r="P37" i="5" s="1"/>
  <c r="F33" i="4"/>
  <c r="H603" i="9"/>
  <c r="H146" i="4" s="1"/>
  <c r="H602" i="9"/>
  <c r="H145" i="4" s="1"/>
  <c r="H608" i="9"/>
  <c r="H151" i="4" s="1"/>
  <c r="AG1220" i="7"/>
  <c r="H33" i="4" s="1"/>
  <c r="AG1204" i="7"/>
  <c r="H17" i="4" s="1"/>
  <c r="AJ1268" i="7"/>
  <c r="P80" i="5" s="1"/>
  <c r="B103" i="5"/>
  <c r="AJ1247" i="7"/>
  <c r="P59" i="5" s="1"/>
  <c r="AJ1195" i="7"/>
  <c r="AJ1199" i="7"/>
  <c r="AG1210" i="7"/>
  <c r="H23" i="4" s="1"/>
  <c r="AG1250" i="7"/>
  <c r="H62" i="5" s="1"/>
  <c r="H63" i="4" s="1"/>
  <c r="B13" i="4"/>
  <c r="B104" i="4" s="1"/>
  <c r="AF1199" i="7"/>
  <c r="AG1199" i="7" s="1"/>
  <c r="F12" i="4"/>
  <c r="F8" i="4"/>
  <c r="D1297" i="7"/>
  <c r="AG1236" i="7"/>
  <c r="H48" i="5" s="1"/>
  <c r="H49" i="4" s="1"/>
  <c r="AG1255" i="7"/>
  <c r="H67" i="5" s="1"/>
  <c r="H68" i="4" s="1"/>
  <c r="G600" i="9"/>
  <c r="G143" i="4" s="1"/>
  <c r="F15" i="4"/>
  <c r="AJ1213" i="7"/>
  <c r="AJ1222" i="7"/>
  <c r="P34" i="5" s="1"/>
  <c r="AJ1246" i="7"/>
  <c r="P58" i="5" s="1"/>
  <c r="AJ1202" i="7"/>
  <c r="AJ1276" i="7"/>
  <c r="P88" i="5" s="1"/>
  <c r="AJ1221" i="7"/>
  <c r="P33" i="5" s="1"/>
  <c r="H590" i="8"/>
  <c r="H109" i="4" s="1"/>
  <c r="G138" i="4"/>
  <c r="H598" i="9"/>
  <c r="H141" i="4" s="1"/>
  <c r="H599" i="9"/>
  <c r="H142" i="4" s="1"/>
  <c r="F136" i="4"/>
  <c r="G593" i="9"/>
  <c r="F90" i="5"/>
  <c r="F91" i="4" s="1"/>
  <c r="AF1278" i="7"/>
  <c r="O48" i="5"/>
  <c r="AJ1236" i="7"/>
  <c r="P48" i="5" s="1"/>
  <c r="O56" i="5"/>
  <c r="AJ1244" i="7"/>
  <c r="P56" i="5" s="1"/>
  <c r="O62" i="5"/>
  <c r="AJ1250" i="7"/>
  <c r="P62" i="5" s="1"/>
  <c r="F70" i="5"/>
  <c r="F71" i="4" s="1"/>
  <c r="AF1258" i="7"/>
  <c r="F120" i="4"/>
  <c r="G601" i="8"/>
  <c r="G120" i="4" s="1"/>
  <c r="AJ1255" i="7"/>
  <c r="P67" i="5" s="1"/>
  <c r="H594" i="9"/>
  <c r="H137" i="4" s="1"/>
  <c r="H601" i="9"/>
  <c r="H144" i="4" s="1"/>
  <c r="H604" i="9"/>
  <c r="H147" i="4" s="1"/>
  <c r="AF1193" i="7"/>
  <c r="G6" i="4" s="1"/>
  <c r="AJ1238" i="7"/>
  <c r="P50" i="5" s="1"/>
  <c r="AJ1254" i="7"/>
  <c r="P66" i="5" s="1"/>
  <c r="AJ1239" i="7"/>
  <c r="P51" i="5" s="1"/>
  <c r="AG1233" i="7"/>
  <c r="H45" i="5" s="1"/>
  <c r="H46" i="4" s="1"/>
  <c r="AG1288" i="7"/>
  <c r="H100" i="5" s="1"/>
  <c r="H101" i="4" s="1"/>
  <c r="AG1209" i="7"/>
  <c r="H22" i="4" s="1"/>
  <c r="AG1235" i="7"/>
  <c r="H47" i="5" s="1"/>
  <c r="H48" i="4" s="1"/>
  <c r="AJ1264" i="7"/>
  <c r="P76" i="5" s="1"/>
  <c r="AJ1275" i="7"/>
  <c r="P87" i="5" s="1"/>
  <c r="AG1202" i="7"/>
  <c r="H15" i="4" s="1"/>
  <c r="AJ1226" i="7"/>
  <c r="P38" i="5" s="1"/>
  <c r="AG1221" i="7"/>
  <c r="H33" i="5" s="1"/>
  <c r="H34" i="4" s="1"/>
  <c r="AJ1208" i="7"/>
  <c r="AG1262" i="7"/>
  <c r="H74" i="5" s="1"/>
  <c r="H75" i="4" s="1"/>
  <c r="AG1211" i="7"/>
  <c r="H24" i="4" s="1"/>
  <c r="AJ1227" i="7"/>
  <c r="P39" i="5" s="1"/>
  <c r="AJ1289" i="7"/>
  <c r="P101" i="5" s="1"/>
  <c r="AJ1269" i="7"/>
  <c r="P81" i="5" s="1"/>
  <c r="AJ1194" i="7"/>
  <c r="G134" i="4"/>
  <c r="H591" i="9"/>
  <c r="H134" i="4" s="1"/>
  <c r="AJ1198" i="7"/>
  <c r="F10" i="4"/>
  <c r="AF1197" i="7"/>
  <c r="AJ1192" i="7"/>
  <c r="E128" i="4"/>
  <c r="G133" i="4"/>
  <c r="H590" i="9"/>
  <c r="H133" i="4" s="1"/>
  <c r="AJ1200" i="7"/>
  <c r="AJ1196" i="7"/>
  <c r="AJ1193" i="7"/>
  <c r="AG1279" i="7"/>
  <c r="H91" i="5" s="1"/>
  <c r="H92" i="4" s="1"/>
  <c r="AG1229" i="7"/>
  <c r="H41" i="5" s="1"/>
  <c r="H42" i="4" s="1"/>
  <c r="AG1247" i="7"/>
  <c r="H59" i="5" s="1"/>
  <c r="H60" i="4" s="1"/>
  <c r="AG1259" i="7"/>
  <c r="H71" i="5" s="1"/>
  <c r="H72" i="4" s="1"/>
  <c r="AG1195" i="7"/>
  <c r="H8" i="4" s="1"/>
  <c r="D1296" i="7"/>
  <c r="F88" i="5"/>
  <c r="F89" i="4" s="1"/>
  <c r="AF1276" i="7"/>
  <c r="G88" i="5" s="1"/>
  <c r="G89" i="4" s="1"/>
  <c r="AF1191" i="7"/>
  <c r="AE1291" i="7"/>
  <c r="G602" i="8"/>
  <c r="G121" i="4" s="1"/>
  <c r="F121" i="4"/>
  <c r="O94" i="5"/>
  <c r="AJ1282" i="7"/>
  <c r="P94" i="5" s="1"/>
  <c r="AJ1230" i="7"/>
  <c r="P42" i="5" s="1"/>
  <c r="AF1218" i="7"/>
  <c r="G31" i="4" s="1"/>
  <c r="F31" i="4"/>
  <c r="I965" i="7"/>
  <c r="J964" i="7"/>
  <c r="AF1222" i="7"/>
  <c r="G34" i="5" s="1"/>
  <c r="G35" i="4" s="1"/>
  <c r="F34" i="5"/>
  <c r="F35" i="4" s="1"/>
  <c r="AG1287" i="7"/>
  <c r="H99" i="5" s="1"/>
  <c r="H100" i="4" s="1"/>
  <c r="G596" i="9"/>
  <c r="G139" i="4" s="1"/>
  <c r="F139" i="4"/>
  <c r="AF1257" i="7"/>
  <c r="G69" i="5" s="1"/>
  <c r="G70" i="4" s="1"/>
  <c r="F69" i="5"/>
  <c r="F70" i="4" s="1"/>
  <c r="AF1284" i="7"/>
  <c r="G96" i="5" s="1"/>
  <c r="G97" i="4" s="1"/>
  <c r="F96" i="5"/>
  <c r="F97" i="4" s="1"/>
  <c r="AF1215" i="7"/>
  <c r="G28" i="4" s="1"/>
  <c r="F28" i="4"/>
  <c r="AF1277" i="7"/>
  <c r="G89" i="5" s="1"/>
  <c r="G90" i="4" s="1"/>
  <c r="F89" i="5"/>
  <c r="F90" i="4" s="1"/>
  <c r="G592" i="9"/>
  <c r="G135" i="4" s="1"/>
  <c r="F135" i="4"/>
  <c r="AI1291" i="7"/>
  <c r="AJ1291" i="7" s="1"/>
  <c r="D1294" i="7"/>
  <c r="H1294" i="7"/>
  <c r="AF1254" i="7"/>
  <c r="G66" i="5" s="1"/>
  <c r="G67" i="4" s="1"/>
  <c r="F66" i="5"/>
  <c r="F67" i="4" s="1"/>
  <c r="J103" i="5"/>
  <c r="O82" i="5"/>
  <c r="AJ1270" i="7"/>
  <c r="P82" i="5" s="1"/>
  <c r="AJ1232" i="7"/>
  <c r="P44" i="5" s="1"/>
  <c r="AG1268" i="7"/>
  <c r="H80" i="5" s="1"/>
  <c r="H81" i="4" s="1"/>
  <c r="AG1283" i="7"/>
  <c r="H95" i="5" s="1"/>
  <c r="H96" i="4" s="1"/>
  <c r="AF1282" i="7"/>
  <c r="G94" i="5" s="1"/>
  <c r="G95" i="4" s="1"/>
  <c r="F94" i="5"/>
  <c r="F95" i="4" s="1"/>
  <c r="AF1240" i="7"/>
  <c r="G52" i="5" s="1"/>
  <c r="G53" i="4" s="1"/>
  <c r="F52" i="5"/>
  <c r="F53" i="4" s="1"/>
  <c r="AJ1201" i="7"/>
  <c r="AF1286" i="7"/>
  <c r="G98" i="5" s="1"/>
  <c r="G99" i="4" s="1"/>
  <c r="F98" i="5"/>
  <c r="F99" i="4" s="1"/>
  <c r="AJ1218" i="7"/>
  <c r="AF1241" i="7"/>
  <c r="G53" i="5" s="1"/>
  <c r="G54" i="4" s="1"/>
  <c r="F53" i="5"/>
  <c r="F54" i="4" s="1"/>
  <c r="AF1272" i="7"/>
  <c r="G84" i="5" s="1"/>
  <c r="G85" i="4" s="1"/>
  <c r="F84" i="5"/>
  <c r="F85" i="4" s="1"/>
  <c r="F72" i="5"/>
  <c r="F73" i="4" s="1"/>
  <c r="AF1260" i="7"/>
  <c r="G72" i="5" s="1"/>
  <c r="G73" i="4" s="1"/>
  <c r="AJ1284" i="7"/>
  <c r="P96" i="5" s="1"/>
  <c r="O96" i="5"/>
  <c r="AF1192" i="7"/>
  <c r="G5" i="4" s="1"/>
  <c r="F5" i="4"/>
  <c r="AF1275" i="7"/>
  <c r="G87" i="5" s="1"/>
  <c r="G88" i="4" s="1"/>
  <c r="F87" i="5"/>
  <c r="F88" i="4" s="1"/>
  <c r="AF1274" i="7"/>
  <c r="G86" i="5" s="1"/>
  <c r="G87" i="4" s="1"/>
  <c r="F86" i="5"/>
  <c r="F87" i="4" s="1"/>
  <c r="AF1239" i="7"/>
  <c r="G51" i="5" s="1"/>
  <c r="G52" i="4" s="1"/>
  <c r="F51" i="5"/>
  <c r="F52" i="4" s="1"/>
  <c r="AF1266" i="7"/>
  <c r="G78" i="5" s="1"/>
  <c r="G79" i="4" s="1"/>
  <c r="F78" i="5"/>
  <c r="F79" i="4" s="1"/>
  <c r="AG1290" i="7"/>
  <c r="H102" i="5" s="1"/>
  <c r="H103" i="4" s="1"/>
  <c r="G600" i="8"/>
  <c r="G119" i="4" s="1"/>
  <c r="F119" i="4"/>
  <c r="F609" i="8"/>
  <c r="G589" i="8"/>
  <c r="H589" i="8" s="1"/>
  <c r="F108" i="4"/>
  <c r="O77" i="5"/>
  <c r="AJ1265" i="7"/>
  <c r="P77" i="5" s="1"/>
  <c r="O63" i="5"/>
  <c r="AJ1251" i="7"/>
  <c r="P63" i="5" s="1"/>
  <c r="AJ1241" i="7"/>
  <c r="P53" i="5" s="1"/>
  <c r="H7" i="1"/>
  <c r="T3" i="3"/>
  <c r="AJ1277" i="7"/>
  <c r="P89" i="5" s="1"/>
  <c r="AG1219" i="7"/>
  <c r="H32" i="4" s="1"/>
  <c r="AJ1274" i="7"/>
  <c r="P86" i="5" s="1"/>
  <c r="AF1206" i="7"/>
  <c r="G19" i="4" s="1"/>
  <c r="F19" i="4"/>
  <c r="AJ1216" i="7"/>
  <c r="AF1269" i="7"/>
  <c r="G81" i="5" s="1"/>
  <c r="G82" i="4" s="1"/>
  <c r="F81" i="5"/>
  <c r="F82" i="4" s="1"/>
  <c r="B128" i="4"/>
  <c r="B152" i="4"/>
  <c r="AF1237" i="7"/>
  <c r="G49" i="5" s="1"/>
  <c r="G50" i="4" s="1"/>
  <c r="F49" i="5"/>
  <c r="F50" i="4" s="1"/>
  <c r="AJ1205" i="7"/>
  <c r="O57" i="5"/>
  <c r="AJ1245" i="7"/>
  <c r="P57" i="5" s="1"/>
  <c r="O68" i="5"/>
  <c r="AJ1256" i="7"/>
  <c r="P68" i="5" s="1"/>
  <c r="AF1201" i="7"/>
  <c r="G14" i="4" s="1"/>
  <c r="F14" i="4"/>
  <c r="D612" i="9"/>
  <c r="G612" i="9"/>
  <c r="G132" i="4"/>
  <c r="G596" i="8"/>
  <c r="G115" i="4" s="1"/>
  <c r="F115" i="4"/>
  <c r="G607" i="8"/>
  <c r="G126" i="4" s="1"/>
  <c r="F126" i="4"/>
  <c r="AF1205" i="7"/>
  <c r="G18" i="4" s="1"/>
  <c r="F18" i="4"/>
  <c r="AF1256" i="7"/>
  <c r="G68" i="5" s="1"/>
  <c r="G69" i="4" s="1"/>
  <c r="F68" i="5"/>
  <c r="F69" i="4" s="1"/>
  <c r="H132" i="4"/>
  <c r="AF1200" i="7"/>
  <c r="F13" i="4"/>
  <c r="AF1264" i="7"/>
  <c r="G76" i="5" s="1"/>
  <c r="G77" i="4" s="1"/>
  <c r="F76" i="5"/>
  <c r="F77" i="4" s="1"/>
  <c r="AF1267" i="7"/>
  <c r="G79" i="5" s="1"/>
  <c r="G80" i="4" s="1"/>
  <c r="F79" i="5"/>
  <c r="F80" i="4" s="1"/>
  <c r="O65" i="5"/>
  <c r="AJ1253" i="7"/>
  <c r="P65" i="5" s="1"/>
  <c r="AF1238" i="7"/>
  <c r="G50" i="5" s="1"/>
  <c r="G51" i="4" s="1"/>
  <c r="F50" i="5"/>
  <c r="F51" i="4" s="1"/>
  <c r="AF1261" i="7"/>
  <c r="G73" i="5" s="1"/>
  <c r="G74" i="4" s="1"/>
  <c r="F73" i="5"/>
  <c r="F74" i="4" s="1"/>
  <c r="G597" i="9"/>
  <c r="G140" i="4" s="1"/>
  <c r="F140" i="4"/>
  <c r="AF1194" i="7"/>
  <c r="G7" i="4" s="1"/>
  <c r="F7" i="4"/>
  <c r="AJ1237" i="7"/>
  <c r="P49" i="5" s="1"/>
  <c r="AJ1240" i="7"/>
  <c r="P52" i="5" s="1"/>
  <c r="AF1289" i="7"/>
  <c r="G101" i="5" s="1"/>
  <c r="G102" i="4" s="1"/>
  <c r="F101" i="5"/>
  <c r="F102" i="4" s="1"/>
  <c r="AJ1281" i="7"/>
  <c r="P93" i="5" s="1"/>
  <c r="O93" i="5"/>
  <c r="F609" i="9"/>
  <c r="G613" i="9" s="1"/>
  <c r="O69" i="5"/>
  <c r="AJ1257" i="7"/>
  <c r="P69" i="5" s="1"/>
  <c r="AG1252" i="7"/>
  <c r="H64" i="5" s="1"/>
  <c r="H65" i="4" s="1"/>
  <c r="O84" i="5"/>
  <c r="AJ1272" i="7"/>
  <c r="P84" i="5" s="1"/>
  <c r="AF1246" i="7"/>
  <c r="G58" i="5" s="1"/>
  <c r="G59" i="4" s="1"/>
  <c r="F58" i="5"/>
  <c r="F59" i="4" s="1"/>
  <c r="AF1253" i="7"/>
  <c r="G65" i="5" s="1"/>
  <c r="G66" i="4" s="1"/>
  <c r="F65" i="5"/>
  <c r="F66" i="4" s="1"/>
  <c r="AJ1260" i="7"/>
  <c r="P72" i="5" s="1"/>
  <c r="AF1245" i="7"/>
  <c r="G57" i="5" s="1"/>
  <c r="G58" i="4" s="1"/>
  <c r="F57" i="5"/>
  <c r="F58" i="4" s="1"/>
  <c r="G612" i="8"/>
  <c r="D612" i="8"/>
  <c r="AG1243" i="7"/>
  <c r="H55" i="5" s="1"/>
  <c r="H56" i="4" s="1"/>
  <c r="AF1196" i="7"/>
  <c r="G9" i="4" s="1"/>
  <c r="F9" i="4"/>
  <c r="L103" i="5"/>
  <c r="AJ1206" i="7"/>
  <c r="AF1223" i="7"/>
  <c r="G35" i="5" s="1"/>
  <c r="G36" i="4" s="1"/>
  <c r="F35" i="5"/>
  <c r="F36" i="4" s="1"/>
  <c r="AF1208" i="7"/>
  <c r="G21" i="4" s="1"/>
  <c r="F21" i="4"/>
  <c r="AF1214" i="7"/>
  <c r="G27" i="4" s="1"/>
  <c r="F27" i="4"/>
  <c r="AF1216" i="7"/>
  <c r="G29" i="4" s="1"/>
  <c r="F29" i="4"/>
  <c r="AF1226" i="7"/>
  <c r="G38" i="5" s="1"/>
  <c r="G39" i="4" s="1"/>
  <c r="F38" i="5"/>
  <c r="F39" i="4" s="1"/>
  <c r="AG1271" i="7"/>
  <c r="H83" i="5" s="1"/>
  <c r="H84" i="4" s="1"/>
  <c r="AF1273" i="7"/>
  <c r="G85" i="5" s="1"/>
  <c r="G86" i="4" s="1"/>
  <c r="F85" i="5"/>
  <c r="F86" i="4" s="1"/>
  <c r="AF1227" i="7"/>
  <c r="G39" i="5" s="1"/>
  <c r="G40" i="4" s="1"/>
  <c r="F39" i="5"/>
  <c r="F40" i="4" s="1"/>
  <c r="D103" i="5"/>
  <c r="E4" i="4"/>
  <c r="E104" i="4" s="1"/>
  <c r="O73" i="5"/>
  <c r="AJ1261" i="7"/>
  <c r="P73" i="5" s="1"/>
  <c r="AG1212" i="7"/>
  <c r="H25" i="4" s="1"/>
  <c r="AF1225" i="7"/>
  <c r="G37" i="5" s="1"/>
  <c r="G38" i="4" s="1"/>
  <c r="F37" i="5"/>
  <c r="F38" i="4" s="1"/>
  <c r="AG1263" i="7"/>
  <c r="H75" i="5" s="1"/>
  <c r="H76" i="4" s="1"/>
  <c r="AF1198" i="7"/>
  <c r="G11" i="4" s="1"/>
  <c r="F11" i="4"/>
  <c r="AJ1267" i="7"/>
  <c r="P79" i="5" s="1"/>
  <c r="G605" i="8"/>
  <c r="G124" i="4" s="1"/>
  <c r="F124" i="4"/>
  <c r="AF1281" i="7"/>
  <c r="G93" i="5" s="1"/>
  <c r="G94" i="4" s="1"/>
  <c r="F93" i="5"/>
  <c r="F94" i="4" s="1"/>
  <c r="O35" i="5"/>
  <c r="AJ1223" i="7"/>
  <c r="P35" i="5" s="1"/>
  <c r="AF1265" i="7"/>
  <c r="G77" i="5" s="1"/>
  <c r="G78" i="4" s="1"/>
  <c r="F77" i="5"/>
  <c r="F78" i="4" s="1"/>
  <c r="AJ1214" i="7"/>
  <c r="I8" i="1"/>
  <c r="E15" i="3" s="1"/>
  <c r="AF1213" i="7"/>
  <c r="G26" i="4" s="1"/>
  <c r="F26" i="4"/>
  <c r="AF1232" i="7"/>
  <c r="G44" i="5" s="1"/>
  <c r="G45" i="4" s="1"/>
  <c r="F44" i="5"/>
  <c r="F45" i="4" s="1"/>
  <c r="O85" i="5"/>
  <c r="AJ1273" i="7"/>
  <c r="P85" i="5" s="1"/>
  <c r="AJ1191" i="7"/>
  <c r="G592" i="8"/>
  <c r="G111" i="4" s="1"/>
  <c r="F111" i="4"/>
  <c r="AJ1286" i="7"/>
  <c r="P98" i="5" s="1"/>
  <c r="AF1230" i="7"/>
  <c r="G42" i="5" s="1"/>
  <c r="G43" i="4" s="1"/>
  <c r="F42" i="5"/>
  <c r="F43" i="4" s="1"/>
  <c r="AF1270" i="7"/>
  <c r="G82" i="5" s="1"/>
  <c r="G83" i="4" s="1"/>
  <c r="F82" i="5"/>
  <c r="F83" i="4" s="1"/>
  <c r="AJ1215" i="7"/>
  <c r="AJ1266" i="7"/>
  <c r="P78" i="5" s="1"/>
  <c r="AF1251" i="7"/>
  <c r="G63" i="5" s="1"/>
  <c r="G64" i="4" s="1"/>
  <c r="F63" i="5"/>
  <c r="F64" i="4" s="1"/>
  <c r="AD1291" i="7"/>
  <c r="AG1228" i="7" l="1"/>
  <c r="H40" i="5" s="1"/>
  <c r="H41" i="4" s="1"/>
  <c r="AG1249" i="7"/>
  <c r="H61" i="5" s="1"/>
  <c r="H62" i="4" s="1"/>
  <c r="AG1231" i="7"/>
  <c r="H43" i="5" s="1"/>
  <c r="H44" i="4" s="1"/>
  <c r="AG1207" i="7"/>
  <c r="H20" i="4" s="1"/>
  <c r="T5" i="3"/>
  <c r="J25" i="1"/>
  <c r="G25" i="1"/>
  <c r="AG1285" i="7"/>
  <c r="H97" i="5" s="1"/>
  <c r="H98" i="4" s="1"/>
  <c r="AG1217" i="7"/>
  <c r="H30" i="4" s="1"/>
  <c r="G54" i="5"/>
  <c r="G55" i="4" s="1"/>
  <c r="AG1242" i="7"/>
  <c r="H54" i="5" s="1"/>
  <c r="H55" i="4" s="1"/>
  <c r="AG1280" i="7"/>
  <c r="H92" i="5" s="1"/>
  <c r="H93" i="4" s="1"/>
  <c r="AG1224" i="7"/>
  <c r="H36" i="5" s="1"/>
  <c r="H37" i="4" s="1"/>
  <c r="AG1248" i="7"/>
  <c r="H60" i="5" s="1"/>
  <c r="H61" i="4" s="1"/>
  <c r="H608" i="8"/>
  <c r="H127" i="4" s="1"/>
  <c r="AG1203" i="7"/>
  <c r="H16" i="4" s="1"/>
  <c r="H602" i="8"/>
  <c r="H121" i="4" s="1"/>
  <c r="H596" i="8"/>
  <c r="H115" i="4" s="1"/>
  <c r="H605" i="8"/>
  <c r="H124" i="4" s="1"/>
  <c r="G114" i="4"/>
  <c r="H595" i="8"/>
  <c r="H114" i="4" s="1"/>
  <c r="H600" i="9"/>
  <c r="H143" i="4" s="1"/>
  <c r="AG1193" i="7"/>
  <c r="H6" i="4" s="1"/>
  <c r="G13" i="4"/>
  <c r="H12" i="4"/>
  <c r="G12" i="4"/>
  <c r="F152" i="4"/>
  <c r="I5" i="1" s="1"/>
  <c r="I7" i="1" s="1"/>
  <c r="G136" i="4"/>
  <c r="G152" i="4" s="1"/>
  <c r="H593" i="9"/>
  <c r="H136" i="4" s="1"/>
  <c r="T2" i="3"/>
  <c r="H601" i="8"/>
  <c r="H120" i="4" s="1"/>
  <c r="D1300" i="7"/>
  <c r="D1301" i="7"/>
  <c r="H607" i="8"/>
  <c r="H126" i="4" s="1"/>
  <c r="G70" i="5"/>
  <c r="G71" i="4" s="1"/>
  <c r="AG1258" i="7"/>
  <c r="H70" i="5" s="1"/>
  <c r="H71" i="4" s="1"/>
  <c r="G90" i="5"/>
  <c r="G91" i="4" s="1"/>
  <c r="AG1278" i="7"/>
  <c r="H90" i="5" s="1"/>
  <c r="H91" i="4" s="1"/>
  <c r="AG1213" i="7"/>
  <c r="H26" i="4" s="1"/>
  <c r="AG1260" i="7"/>
  <c r="H72" i="5" s="1"/>
  <c r="H73" i="4" s="1"/>
  <c r="AG1230" i="7"/>
  <c r="H42" i="5" s="1"/>
  <c r="H43" i="4" s="1"/>
  <c r="AG1277" i="7"/>
  <c r="H89" i="5" s="1"/>
  <c r="H90" i="4" s="1"/>
  <c r="AG1227" i="7"/>
  <c r="H39" i="5" s="1"/>
  <c r="H40" i="4" s="1"/>
  <c r="AG1245" i="7"/>
  <c r="H57" i="5" s="1"/>
  <c r="H58" i="4" s="1"/>
  <c r="AG1240" i="7"/>
  <c r="H52" i="5" s="1"/>
  <c r="H53" i="4" s="1"/>
  <c r="AG1274" i="7"/>
  <c r="H86" i="5" s="1"/>
  <c r="H87" i="4" s="1"/>
  <c r="AG1226" i="7"/>
  <c r="H38" i="5" s="1"/>
  <c r="H39" i="4" s="1"/>
  <c r="AG1284" i="7"/>
  <c r="H96" i="5" s="1"/>
  <c r="H97" i="4" s="1"/>
  <c r="AG1218" i="7"/>
  <c r="H31" i="4" s="1"/>
  <c r="AG1239" i="7"/>
  <c r="H51" i="5" s="1"/>
  <c r="H52" i="4" s="1"/>
  <c r="AG1272" i="7"/>
  <c r="H84" i="5" s="1"/>
  <c r="H85" i="4" s="1"/>
  <c r="G10" i="4"/>
  <c r="AG1197" i="7"/>
  <c r="H10" i="4" s="1"/>
  <c r="AG1201" i="7"/>
  <c r="H14" i="4" s="1"/>
  <c r="H592" i="8"/>
  <c r="H111" i="4" s="1"/>
  <c r="AG1273" i="7"/>
  <c r="H85" i="5" s="1"/>
  <c r="H86" i="4" s="1"/>
  <c r="AG1216" i="7"/>
  <c r="H29" i="4" s="1"/>
  <c r="AG1289" i="7"/>
  <c r="H101" i="5" s="1"/>
  <c r="H102" i="4" s="1"/>
  <c r="AG1261" i="7"/>
  <c r="H73" i="5" s="1"/>
  <c r="H74" i="4" s="1"/>
  <c r="AG1265" i="7"/>
  <c r="H77" i="5" s="1"/>
  <c r="H78" i="4" s="1"/>
  <c r="AG1281" i="7"/>
  <c r="H93" i="5" s="1"/>
  <c r="H94" i="4" s="1"/>
  <c r="AG1196" i="7"/>
  <c r="H9" i="4" s="1"/>
  <c r="AG1238" i="7"/>
  <c r="H50" i="5" s="1"/>
  <c r="H51" i="4" s="1"/>
  <c r="AG1241" i="7"/>
  <c r="H53" i="5" s="1"/>
  <c r="H54" i="4" s="1"/>
  <c r="AG1257" i="7"/>
  <c r="H69" i="5" s="1"/>
  <c r="H70" i="4" s="1"/>
  <c r="F103" i="5"/>
  <c r="E103" i="5" s="1"/>
  <c r="F4" i="4"/>
  <c r="F104" i="4" s="1"/>
  <c r="AG1232" i="7"/>
  <c r="H44" i="5" s="1"/>
  <c r="H45" i="4" s="1"/>
  <c r="AG1198" i="7"/>
  <c r="H11" i="4" s="1"/>
  <c r="AG1200" i="7"/>
  <c r="AG1205" i="7"/>
  <c r="H18" i="4" s="1"/>
  <c r="G609" i="9"/>
  <c r="G614" i="9" s="1"/>
  <c r="AG1275" i="7"/>
  <c r="H87" i="5" s="1"/>
  <c r="H88" i="4" s="1"/>
  <c r="AG1254" i="7"/>
  <c r="H66" i="5" s="1"/>
  <c r="H67" i="4" s="1"/>
  <c r="H1295" i="7"/>
  <c r="D1291" i="7"/>
  <c r="AG1270" i="7"/>
  <c r="H82" i="5" s="1"/>
  <c r="H83" i="4" s="1"/>
  <c r="AG1223" i="7"/>
  <c r="H35" i="5" s="1"/>
  <c r="H36" i="4" s="1"/>
  <c r="D618" i="8"/>
  <c r="AG1253" i="7"/>
  <c r="H65" i="5" s="1"/>
  <c r="H66" i="4" s="1"/>
  <c r="AG1267" i="7"/>
  <c r="H79" i="5" s="1"/>
  <c r="H80" i="4" s="1"/>
  <c r="H600" i="8"/>
  <c r="H119" i="4" s="1"/>
  <c r="AG1192" i="7"/>
  <c r="H5" i="4" s="1"/>
  <c r="H6" i="1"/>
  <c r="T4" i="3" s="1"/>
  <c r="T1" i="3"/>
  <c r="AG1222" i="7"/>
  <c r="H34" i="5" s="1"/>
  <c r="H35" i="4" s="1"/>
  <c r="AF1291" i="7"/>
  <c r="H1296" i="7" s="1"/>
  <c r="O103" i="5"/>
  <c r="P103" i="5"/>
  <c r="AG1214" i="7"/>
  <c r="H27" i="4" s="1"/>
  <c r="AG1246" i="7"/>
  <c r="H58" i="5" s="1"/>
  <c r="H59" i="4" s="1"/>
  <c r="AG1194" i="7"/>
  <c r="H7" i="4" s="1"/>
  <c r="AG1269" i="7"/>
  <c r="H81" i="5" s="1"/>
  <c r="H82" i="4" s="1"/>
  <c r="AG1286" i="7"/>
  <c r="H98" i="5" s="1"/>
  <c r="H99" i="4" s="1"/>
  <c r="L964" i="7"/>
  <c r="J965" i="7"/>
  <c r="E23" i="3"/>
  <c r="T6" i="3"/>
  <c r="F128" i="4"/>
  <c r="AG1276" i="7"/>
  <c r="H88" i="5" s="1"/>
  <c r="H89" i="4" s="1"/>
  <c r="D614" i="8"/>
  <c r="D619" i="8" s="1"/>
  <c r="D609" i="8"/>
  <c r="D614" i="9"/>
  <c r="D619" i="9" s="1"/>
  <c r="D609" i="9"/>
  <c r="AG1251" i="7"/>
  <c r="H63" i="5" s="1"/>
  <c r="H64" i="4" s="1"/>
  <c r="J8" i="1"/>
  <c r="AG1225" i="7"/>
  <c r="H37" i="5" s="1"/>
  <c r="H38" i="4" s="1"/>
  <c r="AG1264" i="7"/>
  <c r="H76" i="5" s="1"/>
  <c r="H77" i="4" s="1"/>
  <c r="AG1256" i="7"/>
  <c r="H68" i="5" s="1"/>
  <c r="H69" i="4" s="1"/>
  <c r="H108" i="4"/>
  <c r="AG1215" i="7"/>
  <c r="H28" i="4" s="1"/>
  <c r="H596" i="9"/>
  <c r="H139" i="4" s="1"/>
  <c r="D618" i="9"/>
  <c r="AG1208" i="7"/>
  <c r="H21" i="4" s="1"/>
  <c r="H597" i="9"/>
  <c r="H140" i="4" s="1"/>
  <c r="AG1237" i="7"/>
  <c r="H49" i="5" s="1"/>
  <c r="H50" i="4" s="1"/>
  <c r="AG1206" i="7"/>
  <c r="H19" i="4" s="1"/>
  <c r="G609" i="8"/>
  <c r="G108" i="4"/>
  <c r="AG1266" i="7"/>
  <c r="H78" i="5" s="1"/>
  <c r="H79" i="4" s="1"/>
  <c r="AG1282" i="7"/>
  <c r="H94" i="5" s="1"/>
  <c r="H95" i="4" s="1"/>
  <c r="H592" i="9"/>
  <c r="AG1191" i="7"/>
  <c r="F15" i="3" l="1"/>
  <c r="F23" i="3" s="1"/>
  <c r="E37" i="3" s="1"/>
  <c r="G27" i="1"/>
  <c r="J27" i="1"/>
  <c r="G128" i="4"/>
  <c r="H13" i="4"/>
  <c r="K5" i="1"/>
  <c r="U3" i="3"/>
  <c r="H128" i="4"/>
  <c r="U2" i="3"/>
  <c r="K6" i="1"/>
  <c r="U4" i="3"/>
  <c r="AG1291" i="7"/>
  <c r="H1297" i="7" s="1"/>
  <c r="H609" i="8"/>
  <c r="K8" i="1"/>
  <c r="G103" i="5"/>
  <c r="G4" i="4"/>
  <c r="G104" i="4" s="1"/>
  <c r="U1" i="3"/>
  <c r="K4" i="1"/>
  <c r="H135" i="4"/>
  <c r="H152" i="4" s="1"/>
  <c r="H609" i="9"/>
  <c r="G615" i="9" s="1"/>
  <c r="M964" i="7"/>
  <c r="L965" i="7"/>
  <c r="U6" i="3"/>
  <c r="K7" i="1"/>
  <c r="G15" i="3" l="1"/>
  <c r="G23" i="3" s="1"/>
  <c r="E38" i="3" s="1"/>
  <c r="I12" i="1"/>
  <c r="D32" i="3" s="1"/>
  <c r="U5" i="3"/>
  <c r="H25" i="1"/>
  <c r="K25" i="1"/>
  <c r="J4" i="1"/>
  <c r="V1" i="3" s="1"/>
  <c r="K24" i="1"/>
  <c r="J5" i="1"/>
  <c r="K26" i="1"/>
  <c r="G7" i="3" s="1"/>
  <c r="J7" i="1"/>
  <c r="I26" i="1" s="1"/>
  <c r="E7" i="3" s="1"/>
  <c r="L26" i="1"/>
  <c r="H7" i="3" s="1"/>
  <c r="J6" i="1"/>
  <c r="I24" i="1" s="1"/>
  <c r="L24" i="1"/>
  <c r="W3" i="3"/>
  <c r="H103" i="5"/>
  <c r="H4" i="4"/>
  <c r="H104" i="4" s="1"/>
  <c r="N964" i="7"/>
  <c r="M965" i="7"/>
  <c r="W4" i="3"/>
  <c r="W1" i="3"/>
  <c r="W6" i="3"/>
  <c r="W2" i="3"/>
  <c r="V2" i="3" l="1"/>
  <c r="H24" i="1"/>
  <c r="D6" i="3" s="1"/>
  <c r="H6" i="3"/>
  <c r="H8" i="3" s="1"/>
  <c r="V3" i="3"/>
  <c r="H26" i="1"/>
  <c r="D7" i="3" s="1"/>
  <c r="V4" i="3"/>
  <c r="V6" i="3"/>
  <c r="G6" i="3"/>
  <c r="G8" i="3" s="1"/>
  <c r="K27" i="1"/>
  <c r="E6" i="3"/>
  <c r="E8" i="3" s="1"/>
  <c r="O964" i="7"/>
  <c r="N965" i="7"/>
  <c r="C38" i="3" l="1"/>
  <c r="D8" i="3"/>
  <c r="L25" i="1"/>
  <c r="W5" i="3"/>
  <c r="K12" i="1"/>
  <c r="E32" i="3" s="1"/>
  <c r="H27" i="1"/>
  <c r="P964" i="7"/>
  <c r="O965" i="7"/>
  <c r="C37" i="3" l="1"/>
  <c r="I25" i="1"/>
  <c r="V5" i="3"/>
  <c r="J12" i="1"/>
  <c r="L27" i="1"/>
  <c r="D38" i="3" s="1"/>
  <c r="Q964" i="7"/>
  <c r="P965" i="7"/>
  <c r="F32" i="3" l="1"/>
  <c r="G32" i="3" s="1"/>
  <c r="I13" i="1"/>
  <c r="I27" i="1"/>
  <c r="D37" i="3" s="1"/>
  <c r="K37" i="3" s="1"/>
  <c r="L37" i="3" s="1"/>
  <c r="Q965" i="7"/>
  <c r="R964" i="7"/>
  <c r="I14" i="1" l="1"/>
  <c r="J13" i="1"/>
  <c r="U10" i="3"/>
  <c r="R965" i="7"/>
  <c r="T964" i="7"/>
  <c r="J14" i="1" l="1"/>
  <c r="V11" i="3" s="1"/>
  <c r="H32" i="3"/>
  <c r="V10" i="3"/>
  <c r="K13" i="1"/>
  <c r="C11" i="1"/>
  <c r="U11" i="3"/>
  <c r="U964" i="7"/>
  <c r="T965" i="7"/>
  <c r="K14" i="1" l="1"/>
  <c r="I32" i="3"/>
  <c r="J38" i="3"/>
  <c r="K38" i="3" s="1"/>
  <c r="W10" i="3"/>
  <c r="V964" i="7"/>
  <c r="U965" i="7"/>
  <c r="L38" i="3" l="1"/>
  <c r="R38" i="3"/>
  <c r="W11" i="3"/>
  <c r="G14" i="1"/>
  <c r="S11" i="3" s="1"/>
  <c r="W964" i="7"/>
  <c r="V965" i="7"/>
  <c r="X964" i="7" l="1"/>
  <c r="W965" i="7"/>
  <c r="Y964" i="7" l="1"/>
  <c r="X965" i="7"/>
  <c r="Z964" i="7" l="1"/>
  <c r="Y965" i="7"/>
  <c r="AB964" i="7" l="1"/>
  <c r="Z965" i="7"/>
  <c r="AK964" i="7" l="1"/>
  <c r="AB965" i="7"/>
  <c r="AL964" i="7" l="1"/>
  <c r="AK965" i="7"/>
  <c r="AM964" i="7" l="1"/>
  <c r="AM965" i="7" s="1"/>
  <c r="AL96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Larry Krantz</author>
  </authors>
  <commentList>
    <comment ref="H4" authorId="0" shapeId="0" xr:uid="{00000000-0006-0000-0000-000001000000}">
      <text>
        <r>
          <rPr>
            <sz val="11"/>
            <color rgb="FF000000"/>
            <rFont val="Calibri"/>
            <family val="2"/>
          </rPr>
          <t>Base unit for salaries is hours.
	-Larry Krantz</t>
        </r>
      </text>
    </comment>
    <comment ref="L6" authorId="0" shapeId="0" xr:uid="{00000000-0006-0000-0000-000002000000}">
      <text>
        <r>
          <rPr>
            <sz val="11"/>
            <color rgb="FF000000"/>
            <rFont val="Calibri"/>
            <family val="2"/>
          </rPr>
          <t>OT Fringe Rate (No Health Insurance Contribution)
	-Larry Krantz</t>
        </r>
      </text>
    </comment>
    <comment ref="H8" authorId="0" shapeId="0" xr:uid="{00000000-0006-0000-0000-000005000000}">
      <text>
        <r>
          <rPr>
            <sz val="11"/>
            <color rgb="FF000000"/>
            <rFont val="Calibri"/>
            <family val="2"/>
          </rPr>
          <t>Base unit is mileage.
	-Larry Krantz</t>
        </r>
      </text>
    </comment>
    <comment ref="L8" authorId="0" shapeId="0" xr:uid="{00000000-0006-0000-0000-000006000000}">
      <text>
        <r>
          <rPr>
            <sz val="11"/>
            <color rgb="FF000000"/>
            <rFont val="Calibri"/>
            <family val="2"/>
          </rPr>
          <t>Current Federal Mileage Reimbursement Rate
	-Larry Krantz</t>
        </r>
      </text>
    </comment>
    <comment ref="C10" authorId="1" shapeId="0" xr:uid="{00000000-0006-0000-0000-000004000000}">
      <text>
        <r>
          <rPr>
            <b/>
            <sz val="9"/>
            <color rgb="FF000000"/>
            <rFont val="Tahoma"/>
            <family val="2"/>
          </rPr>
          <t>Larry Krantz:</t>
        </r>
        <r>
          <rPr>
            <sz val="9"/>
            <color rgb="FF000000"/>
            <rFont val="Tahoma"/>
            <family val="2"/>
          </rPr>
          <t xml:space="preserve">
</t>
        </r>
        <r>
          <rPr>
            <sz val="9"/>
            <color rgb="FF000000"/>
            <rFont val="Tahoma"/>
            <family val="2"/>
          </rPr>
          <t>TxDOT Burn Rate is the amount of TxDOT funds spent per enforcement hour in all categories.</t>
        </r>
      </text>
    </comment>
    <comment ref="I10" authorId="0" shapeId="0" xr:uid="{00000000-0006-0000-0000-000008000000}">
      <text>
        <r>
          <rPr>
            <sz val="11"/>
            <color rgb="FF000000"/>
            <rFont val="Calibri"/>
            <family val="2"/>
          </rPr>
          <t>Total Travel expenditure
	-Larry Krantz</t>
        </r>
      </text>
    </comment>
    <comment ref="C11" authorId="0" shapeId="0" xr:uid="{00000000-0006-0000-0000-000007000000}">
      <text>
        <r>
          <rPr>
            <sz val="11"/>
            <color rgb="FF000000"/>
            <rFont val="Calibri"/>
            <family val="2"/>
          </rPr>
          <t>Actual burn rate is total TxDOT+Match expenditures divided by total enforcement hours. This number should usually be at or below the Est. Burn Rate or the grant will run short of money before all hours are expended.
	-Larry Krantz</t>
        </r>
      </text>
    </comment>
    <comment ref="I13" authorId="0" shapeId="0" xr:uid="{00000000-0006-0000-0000-000009000000}">
      <text>
        <r>
          <rPr>
            <sz val="11"/>
            <color rgb="FF000000"/>
            <rFont val="Calibri"/>
            <family val="2"/>
          </rPr>
          <t>Sum of all categories listed above if using Indirect Cost.
	-Larry Krantz</t>
        </r>
      </text>
    </comment>
    <comment ref="L13" authorId="0" shapeId="0" xr:uid="{00000000-0006-0000-0000-00000A000000}">
      <text>
        <r>
          <rPr>
            <sz val="11"/>
            <color rgb="FF000000"/>
            <rFont val="Calibri"/>
            <family val="2"/>
          </rPr>
          <t>Indirect Cost Rate (up to 15% De Minimus) or leave blank
	-Larry Krantz</t>
        </r>
      </text>
    </comment>
    <comment ref="G14" authorId="0" shapeId="0" xr:uid="{00000000-0006-0000-0000-00000B000000}">
      <text>
        <r>
          <rPr>
            <sz val="11"/>
            <color rgb="FF000000"/>
            <rFont val="Calibri"/>
            <family val="2"/>
          </rPr>
          <t>This is the match contribution for this Enforcement Period's expenditures. It is being compared to the value in B8, which is the grant's contracted match rate. A red value in this cell does not necessarily mean the agency is missing its YTD match, but could indicate a trend that should be monitored.
	-Larry Krantz</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H3" authorId="0" shapeId="0" xr:uid="{00000000-0006-0000-0100-000001000000}">
      <text>
        <r>
          <rPr>
            <sz val="11"/>
            <color rgb="FF000000"/>
            <rFont val="Calibri"/>
            <family val="2"/>
          </rPr>
          <t>Green indicates the target hours of 40-55 per month. Yellow indicates less than 40, red indicates more than 55.
	-Larry Krantz</t>
        </r>
      </text>
    </comment>
    <comment ref="G19" authorId="0" shapeId="0" xr:uid="{00000000-0006-0000-0100-000002000000}">
      <text>
        <r>
          <rPr>
            <sz val="11"/>
            <color rgb="FF000000"/>
            <rFont val="Calibri"/>
            <family val="2"/>
          </rPr>
          <t>Green if total shift numbers match entries.
	-Larry Krantz</t>
        </r>
      </text>
    </comment>
    <comment ref="H19" authorId="0" shapeId="0" xr:uid="{00000000-0006-0000-0100-000003000000}">
      <text>
        <r>
          <rPr>
            <sz val="11"/>
            <color rgb="FF000000"/>
            <rFont val="Calibri"/>
            <family val="2"/>
          </rPr>
          <t>Green if hours match entries
	-Larry Krantz</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Larry Krantz</author>
  </authors>
  <commentList>
    <comment ref="C15" authorId="0" shapeId="0" xr:uid="{35C3CC15-F533-476E-8D16-D14D89D94A28}">
      <text>
        <r>
          <rPr>
            <b/>
            <sz val="9"/>
            <color indexed="81"/>
            <rFont val="Tahoma"/>
            <family val="2"/>
          </rPr>
          <t>Larry Krantz:</t>
        </r>
        <r>
          <rPr>
            <sz val="9"/>
            <color indexed="81"/>
            <rFont val="Tahoma"/>
            <family val="2"/>
          </rPr>
          <t xml:space="preserve">
From Administrative (Red) tab</t>
        </r>
      </text>
    </comment>
    <comment ref="C16" authorId="0" shapeId="0" xr:uid="{425C649C-426D-430E-B7AE-F70108B4FB68}">
      <text>
        <r>
          <rPr>
            <b/>
            <sz val="9"/>
            <color indexed="81"/>
            <rFont val="Tahoma"/>
            <family val="2"/>
          </rPr>
          <t>Larry Krantz:</t>
        </r>
        <r>
          <rPr>
            <sz val="9"/>
            <color indexed="81"/>
            <rFont val="Tahoma"/>
            <family val="2"/>
          </rPr>
          <t xml:space="preserve">
From Administrative (Red) tab</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<sst xmlns="http://schemas.openxmlformats.org/spreadsheetml/2006/main" count="359" uniqueCount="173">
  <si>
    <t>OT Fringe Rate</t>
  </si>
  <si>
    <t>Match Rate by Cagegory</t>
  </si>
  <si>
    <t>Match%</t>
  </si>
  <si>
    <t>Base Units</t>
  </si>
  <si>
    <t>Total</t>
  </si>
  <si>
    <t>TxDOT</t>
  </si>
  <si>
    <t>Match</t>
  </si>
  <si>
    <t>Fringe Rate</t>
  </si>
  <si>
    <t>Regular Fringe Rate</t>
  </si>
  <si>
    <t>Enforcement Salaries</t>
  </si>
  <si>
    <t>Enforce Mileage Rate</t>
  </si>
  <si>
    <t>Total TxDOT Funds</t>
  </si>
  <si>
    <t>Administrative Salaries</t>
  </si>
  <si>
    <t>Total Match Funds</t>
  </si>
  <si>
    <t>Enforcement Fringe</t>
  </si>
  <si>
    <t>Grant Match Rate</t>
  </si>
  <si>
    <t>Total Grant Enf. Hours</t>
  </si>
  <si>
    <t>Administrative Fringe</t>
  </si>
  <si>
    <t>Est. Burn Rate/Enf Hour</t>
  </si>
  <si>
    <t>Enforcement Mileage</t>
  </si>
  <si>
    <t>Actual Burn Rate This RFR</t>
  </si>
  <si>
    <t>Non-Enforcement Mileage</t>
  </si>
  <si>
    <t>Monthly averages</t>
  </si>
  <si>
    <t>Other</t>
  </si>
  <si>
    <t>Hours/Shift</t>
  </si>
  <si>
    <t>Indirect Costs</t>
  </si>
  <si>
    <t>Stops/Shift</t>
  </si>
  <si>
    <t>Totals This Enforcement Period</t>
  </si>
  <si>
    <t>Miles/Enf Hour</t>
  </si>
  <si>
    <t>Citations/Shift</t>
  </si>
  <si>
    <t>Entries/Shift</t>
  </si>
  <si>
    <t>Arrest Hours/Arrest</t>
  </si>
  <si>
    <t>Arrest Hours/Enf Hrs</t>
  </si>
  <si>
    <t>Hours</t>
  </si>
  <si>
    <t>Wages</t>
  </si>
  <si>
    <t>Fringe</t>
  </si>
  <si>
    <t>Enforcement</t>
  </si>
  <si>
    <t>Administrative</t>
  </si>
  <si>
    <t>Enforcement Zones at-a-glance</t>
  </si>
  <si>
    <t>STEP Activities</t>
  </si>
  <si>
    <t>Value</t>
  </si>
  <si>
    <t>Zone ID</t>
  </si>
  <si>
    <t>Shifts</t>
  </si>
  <si>
    <t>Stops</t>
  </si>
  <si>
    <t>SI</t>
  </si>
  <si>
    <t>DWI</t>
  </si>
  <si>
    <t>Other Arst</t>
  </si>
  <si>
    <t>Arst Hrs</t>
  </si>
  <si>
    <t>Adj SI</t>
  </si>
  <si>
    <t>Total MV Stops</t>
  </si>
  <si>
    <t>Total Enf Hours</t>
  </si>
  <si>
    <t>Total Arrest Hours</t>
  </si>
  <si>
    <t>Total Arrests</t>
  </si>
  <si>
    <t>Number of Zones worked</t>
  </si>
  <si>
    <t>STEP Indicator</t>
  </si>
  <si>
    <t>Adj. STEP Indicator</t>
  </si>
  <si>
    <t>STEP Disposition Breakdown</t>
  </si>
  <si>
    <t>Arrest/Cite</t>
  </si>
  <si>
    <t>Warn</t>
  </si>
  <si>
    <t>Alcohol (DWI/DUI)</t>
  </si>
  <si>
    <t>Officer Name</t>
  </si>
  <si>
    <t>Primary EZ</t>
  </si>
  <si>
    <t>STEP Shift  Hours</t>
  </si>
  <si>
    <t>Total Stops</t>
  </si>
  <si>
    <t>Arrest Hours</t>
  </si>
  <si>
    <t>Total Miles</t>
  </si>
  <si>
    <t>DWI/DUI</t>
  </si>
  <si>
    <t>Total Citations</t>
  </si>
  <si>
    <t>Speed</t>
  </si>
  <si>
    <t>OP</t>
  </si>
  <si>
    <t>ITC</t>
  </si>
  <si>
    <t>DD</t>
  </si>
  <si>
    <t>CMV</t>
  </si>
  <si>
    <t>HMV</t>
  </si>
  <si>
    <t>Other2</t>
  </si>
  <si>
    <t>Total Warn</t>
  </si>
  <si>
    <t>Speed-Warn</t>
  </si>
  <si>
    <t>OP-Warn</t>
  </si>
  <si>
    <t>ITC-Warn</t>
  </si>
  <si>
    <t>DD-Warn</t>
  </si>
  <si>
    <t>CMV-Warn</t>
  </si>
  <si>
    <t>HMV-Warn</t>
  </si>
  <si>
    <t>Other-Warn</t>
  </si>
  <si>
    <t>Total Entries</t>
  </si>
  <si>
    <t>OP: Seat Belt+Car Seat</t>
  </si>
  <si>
    <t>Totals</t>
  </si>
  <si>
    <t>Other Arrests</t>
  </si>
  <si>
    <t>Category 100-200 Salaries and Fringe</t>
  </si>
  <si>
    <t>Worked</t>
  </si>
  <si>
    <t>Paid</t>
  </si>
  <si>
    <t>A.  Enforcement</t>
  </si>
  <si>
    <t>B.  PI&amp;E Activities</t>
  </si>
  <si>
    <t>C.  Administrative Duties</t>
  </si>
  <si>
    <t>Total:</t>
  </si>
  <si>
    <t>Category 300 - Enforcement Mileage</t>
  </si>
  <si>
    <t>Unit  </t>
  </si>
  <si>
    <t>Quantity  </t>
  </si>
  <si>
    <t>TxDOT  </t>
  </si>
  <si>
    <t>Match  </t>
  </si>
  <si>
    <t>Price</t>
  </si>
  <si>
    <t>Amount</t>
  </si>
  <si>
    <t>Air Fare</t>
  </si>
  <si>
    <t>Hotel Expenses</t>
  </si>
  <si>
    <t>Total Meals</t>
  </si>
  <si>
    <t>Budget Summary</t>
  </si>
  <si>
    <t>Totals this RFR</t>
  </si>
  <si>
    <t>% of Total Grant</t>
  </si>
  <si>
    <t>OT Rate</t>
  </si>
  <si>
    <t>Total Enf. Hours</t>
  </si>
  <si>
    <t>Reimbursement Date</t>
  </si>
  <si>
    <t>Check #</t>
  </si>
  <si>
    <t>PI&amp;E</t>
  </si>
  <si>
    <t>Entries</t>
  </si>
  <si>
    <t>Name</t>
  </si>
  <si>
    <t>Wage Rate</t>
  </si>
  <si>
    <t>Check#</t>
  </si>
  <si>
    <t>Arrests</t>
  </si>
  <si>
    <t>Total Cite</t>
  </si>
  <si>
    <t>S/H</t>
  </si>
  <si>
    <t>Adj S/H</t>
  </si>
  <si>
    <t>STEP Citations</t>
  </si>
  <si>
    <t>STEP Warnings</t>
  </si>
  <si>
    <t>Date</t>
  </si>
  <si>
    <t>Stops/Hour</t>
  </si>
  <si>
    <t>Adjusted S/H</t>
  </si>
  <si>
    <t>ARST</t>
  </si>
  <si>
    <t>TOTCIT</t>
  </si>
  <si>
    <t>TOTWARN</t>
  </si>
  <si>
    <t>Average Shift</t>
  </si>
  <si>
    <t>Officer Details</t>
  </si>
  <si>
    <t>STEP Arrest Hours</t>
  </si>
  <si>
    <t>Adj Stop</t>
  </si>
  <si>
    <t>Total Shifts</t>
  </si>
  <si>
    <t>Total Officers Working</t>
  </si>
  <si>
    <t>Total Wages</t>
  </si>
  <si>
    <t>Total Fringe</t>
  </si>
  <si>
    <t>Total Enf. Cost</t>
  </si>
  <si>
    <t>Total Warnings</t>
  </si>
  <si>
    <t>Stop Rate</t>
  </si>
  <si>
    <t>Adj. Stop Rate</t>
  </si>
  <si>
    <t>PI&amp;E Name</t>
  </si>
  <si>
    <t>Grant Hours</t>
  </si>
  <si>
    <t>Work Description</t>
  </si>
  <si>
    <t>PI&amp;E Details</t>
  </si>
  <si>
    <t>ASI</t>
  </si>
  <si>
    <t>Other3</t>
  </si>
  <si>
    <t>TotC</t>
  </si>
  <si>
    <t>TotW</t>
  </si>
  <si>
    <t>OT Salary</t>
  </si>
  <si>
    <t>OT Fringe</t>
  </si>
  <si>
    <t>Column1</t>
  </si>
  <si>
    <t>TotA</t>
  </si>
  <si>
    <t>TOTARST</t>
  </si>
  <si>
    <t>Citations'</t>
  </si>
  <si>
    <t>Other Violations</t>
  </si>
  <si>
    <t>Category 800 - Indirect Cost</t>
  </si>
  <si>
    <t>Exempt</t>
  </si>
  <si>
    <t>Eligible</t>
  </si>
  <si>
    <t>Rate</t>
  </si>
  <si>
    <t>Travel (Auto 80/20 Split)</t>
  </si>
  <si>
    <t>Category 700 - Other</t>
  </si>
  <si>
    <t>Conference Registration</t>
  </si>
  <si>
    <t>Social Media Match</t>
  </si>
  <si>
    <t>Category 700 Total</t>
  </si>
  <si>
    <t>Category 300 Total</t>
  </si>
  <si>
    <t>Vehicle Rental/Ride Share</t>
  </si>
  <si>
    <t>Parking</t>
  </si>
  <si>
    <t>Other Travel Incidentals</t>
  </si>
  <si>
    <t>IC Rate</t>
  </si>
  <si>
    <t>Total IC</t>
  </si>
  <si>
    <t>Sample1</t>
  </si>
  <si>
    <t>Sample2</t>
  </si>
  <si>
    <t>Sample3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</si>
</sst>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6" formatCode="&quot;$&quot;#,##0_);[Red]\(&quot;$&quot;#,##0\)"/>
    <numFmt numFmtId="8" formatCode="&quot;$&quot;#,##0.00_);[Red]\(&quot;$&quot;#,##0.00\)"/>
    <numFmt numFmtId="164" formatCode="&quot;$&quot;#,##0.00"/>
    <numFmt numFmtId="165" formatCode="&quot;$&quot;#,##0.000"/>
    <numFmt numFmtId="166" formatCode="0.0"/>
    <numFmt numFmtId="167" formatCode="mm/dd/yy;@"/>
    <numFmt numFmtId="168" formatCode="0.0%"/>
  </numFmts>
  <fonts count="14" x14ac:knownFonts="1">
    <font>
      <sz val="11"/>
      <color rgb="FF000000"/>
      <name val="Calibri"/>
    </font>
    <font>
      <sz val="11"/>
      <name val="Calibri"/>
      <family val="2"/>
    </font>
    <font>
      <sz val="11"/>
      <color theme="1"/>
      <name val="Calibri"/>
      <family val="2"/>
    </font>
    <font>
      <sz val="11"/>
      <color rgb="FFFFFFFF"/>
      <name val="Calibri"/>
      <family val="2"/>
    </font>
    <font>
      <b/>
      <sz val="11"/>
      <color theme="1"/>
      <name val="Calibri"/>
      <family val="2"/>
    </font>
    <font>
      <sz val="11"/>
      <color theme="1"/>
      <name val="Calibri"/>
      <family val="2"/>
    </font>
    <font>
      <b/>
      <sz val="11"/>
      <color rgb="FF000000"/>
      <name val="Calibri"/>
      <family val="2"/>
    </font>
    <font>
      <sz val="11"/>
      <color rgb="FF000000"/>
      <name val="Calibri"/>
      <family val="2"/>
    </font>
    <font>
      <b/>
      <sz val="9"/>
      <color rgb="FF000000"/>
      <name val="Tahoma"/>
      <family val="2"/>
    </font>
    <font>
      <sz val="9"/>
      <color rgb="FF000000"/>
      <name val="Tahoma"/>
      <family val="2"/>
    </font>
    <font>
      <sz val="8"/>
      <name val="Calibri"/>
      <family val="2"/>
    </font>
    <font>
      <sz val="11"/>
      <color theme="0"/>
      <name val="Calibri"/>
      <family val="2"/>
    </font>
    <font>
      <sz val="9"/>
      <color indexed="81"/>
      <name val="Tahoma"/>
      <family val="2"/>
    </font>
    <font>
      <b/>
      <sz val="9"/>
      <color indexed="81"/>
      <name val="Tahoma"/>
      <family val="2"/>
    </font>
  </fonts>
  <fills count="17">
    <fill>
      <patternFill patternType="none"/>
    </fill>
    <fill>
      <patternFill patternType="gray125"/>
    </fill>
    <fill>
      <patternFill patternType="solid">
        <fgColor rgb="FFFFFF00"/>
        <bgColor rgb="FFFFFF00"/>
      </patternFill>
    </fill>
    <fill>
      <patternFill patternType="solid">
        <fgColor rgb="FF000000"/>
        <bgColor rgb="FF000000"/>
      </patternFill>
    </fill>
    <fill>
      <patternFill patternType="solid">
        <fgColor rgb="FFE7E6E6"/>
        <bgColor rgb="FFE7E6E6"/>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indexed="13"/>
        <bgColor indexed="64"/>
      </patternFill>
    </fill>
    <fill>
      <patternFill patternType="solid">
        <fgColor theme="1"/>
        <bgColor rgb="FFF2F2F2"/>
      </patternFill>
    </fill>
    <fill>
      <patternFill patternType="solid">
        <fgColor theme="0"/>
        <bgColor rgb="FFFFFF00"/>
      </patternFill>
    </fill>
    <fill>
      <patternFill patternType="solid">
        <fgColor theme="1"/>
        <bgColor rgb="FFFFFF00"/>
      </patternFill>
    </fill>
    <fill>
      <patternFill patternType="solid">
        <fgColor theme="1"/>
        <bgColor indexed="64"/>
      </patternFill>
    </fill>
    <fill>
      <patternFill patternType="solid">
        <fgColor theme="1"/>
        <bgColor rgb="FFE7E6E6"/>
      </patternFill>
    </fill>
    <fill>
      <patternFill patternType="solid">
        <fgColor theme="1"/>
        <bgColor rgb="FF000000"/>
      </patternFill>
    </fill>
    <fill>
      <patternFill patternType="solid">
        <fgColor rgb="FFFFFF00"/>
        <bgColor indexed="64"/>
      </patternFill>
    </fill>
    <fill>
      <patternFill patternType="solid">
        <fgColor rgb="FF00B050"/>
        <bgColor indexed="64"/>
      </patternFill>
    </fill>
  </fills>
  <borders count="50">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s>
  <cellStyleXfs count="2">
    <xf numFmtId="0" fontId="0" fillId="0" borderId="0"/>
    <xf numFmtId="9" fontId="7" fillId="0" borderId="0" applyFont="0" applyFill="0" applyBorder="0" applyAlignment="0" applyProtection="0"/>
  </cellStyleXfs>
  <cellXfs count="267">
    <xf numFmtId="0" fontId="0" fillId="0" borderId="0" xfId="0"/>
    <xf numFmtId="0" fontId="0" fillId="0" borderId="0" xfId="0" applyAlignment="1">
      <alignment horizontal="center"/>
    </xf>
    <xf numFmtId="0" fontId="0" fillId="0" borderId="8" xfId="0" applyBorder="1" applyAlignment="1">
      <alignment horizontal="center" vertical="center"/>
    </xf>
    <xf numFmtId="0" fontId="3" fillId="3" borderId="26" xfId="0" applyFont="1" applyFill="1" applyBorder="1" applyAlignment="1">
      <alignment horizontal="center" vertical="center"/>
    </xf>
    <xf numFmtId="0" fontId="3" fillId="3" borderId="26" xfId="0" applyFont="1" applyFill="1" applyBorder="1" applyAlignment="1">
      <alignment horizontal="center"/>
    </xf>
    <xf numFmtId="0" fontId="3" fillId="0" borderId="0" xfId="0" applyFont="1" applyAlignment="1">
      <alignment horizontal="center"/>
    </xf>
    <xf numFmtId="1" fontId="0" fillId="0" borderId="8" xfId="0" applyNumberFormat="1" applyBorder="1" applyAlignment="1">
      <alignment horizontal="center"/>
    </xf>
    <xf numFmtId="2" fontId="0" fillId="0" borderId="0" xfId="0" applyNumberFormat="1"/>
    <xf numFmtId="2" fontId="0" fillId="0" borderId="0" xfId="0" applyNumberFormat="1" applyAlignment="1">
      <alignment horizontal="center"/>
    </xf>
    <xf numFmtId="0" fontId="5" fillId="0" borderId="0" xfId="0" applyFont="1"/>
    <xf numFmtId="164" fontId="2" fillId="0" borderId="0" xfId="0" applyNumberFormat="1" applyFont="1"/>
    <xf numFmtId="0" fontId="3" fillId="3" borderId="26" xfId="0" applyFont="1" applyFill="1" applyBorder="1"/>
    <xf numFmtId="164" fontId="2" fillId="0" borderId="8" xfId="0" applyNumberFormat="1" applyFont="1" applyBorder="1" applyAlignment="1">
      <alignment horizontal="center" vertical="center"/>
    </xf>
    <xf numFmtId="0" fontId="2" fillId="0" borderId="0" xfId="0" applyFont="1"/>
    <xf numFmtId="0" fontId="0" fillId="0" borderId="8" xfId="0" applyBorder="1" applyAlignment="1">
      <alignment horizontal="center"/>
    </xf>
    <xf numFmtId="164" fontId="0" fillId="0" borderId="8" xfId="0" applyNumberFormat="1" applyBorder="1"/>
    <xf numFmtId="164" fontId="0" fillId="0" borderId="8" xfId="0" applyNumberFormat="1" applyBorder="1" applyAlignment="1">
      <alignment horizontal="center" vertical="center"/>
    </xf>
    <xf numFmtId="2" fontId="0" fillId="0" borderId="8" xfId="0" applyNumberFormat="1" applyBorder="1" applyAlignment="1">
      <alignment horizontal="center" vertical="center"/>
    </xf>
    <xf numFmtId="164" fontId="0" fillId="2" borderId="8" xfId="0" applyNumberFormat="1" applyFill="1" applyBorder="1" applyAlignment="1">
      <alignment horizontal="center" vertical="center"/>
    </xf>
    <xf numFmtId="0" fontId="0" fillId="0" borderId="8" xfId="0" applyBorder="1"/>
    <xf numFmtId="0" fontId="0" fillId="0" borderId="40" xfId="0" applyBorder="1" applyAlignment="1">
      <alignment horizontal="center"/>
    </xf>
    <xf numFmtId="164" fontId="0" fillId="0" borderId="40" xfId="0" applyNumberFormat="1" applyBorder="1" applyAlignment="1">
      <alignment horizontal="center" vertical="center"/>
    </xf>
    <xf numFmtId="2" fontId="0" fillId="0" borderId="40" xfId="0" applyNumberFormat="1" applyBorder="1" applyAlignment="1">
      <alignment horizontal="center" vertical="center"/>
    </xf>
    <xf numFmtId="14" fontId="0" fillId="2" borderId="16" xfId="0" applyNumberFormat="1" applyFill="1" applyBorder="1" applyAlignment="1">
      <alignment horizontal="center" vertical="center"/>
    </xf>
    <xf numFmtId="2" fontId="3" fillId="3" borderId="26" xfId="0" applyNumberFormat="1" applyFont="1" applyFill="1" applyBorder="1" applyAlignment="1">
      <alignment horizontal="center"/>
    </xf>
    <xf numFmtId="164" fontId="3" fillId="3" borderId="26" xfId="0" applyNumberFormat="1" applyFont="1" applyFill="1" applyBorder="1" applyAlignment="1">
      <alignment horizontal="center"/>
    </xf>
    <xf numFmtId="0" fontId="0" fillId="0" borderId="8" xfId="0" applyBorder="1" applyAlignment="1">
      <alignment horizontal="left"/>
    </xf>
    <xf numFmtId="164" fontId="0" fillId="0" borderId="8" xfId="0" applyNumberFormat="1" applyBorder="1" applyAlignment="1">
      <alignment horizontal="center"/>
    </xf>
    <xf numFmtId="2" fontId="0" fillId="0" borderId="8" xfId="0" applyNumberFormat="1" applyBorder="1" applyAlignment="1">
      <alignment horizontal="center"/>
    </xf>
    <xf numFmtId="14" fontId="0" fillId="2" borderId="8" xfId="0" applyNumberFormat="1" applyFill="1" applyBorder="1"/>
    <xf numFmtId="0" fontId="0" fillId="0" borderId="40" xfId="0" applyBorder="1" applyAlignment="1">
      <alignment horizontal="left"/>
    </xf>
    <xf numFmtId="164" fontId="0" fillId="0" borderId="40" xfId="0" applyNumberFormat="1" applyBorder="1" applyAlignment="1">
      <alignment horizontal="center"/>
    </xf>
    <xf numFmtId="2" fontId="0" fillId="0" borderId="40" xfId="0" applyNumberFormat="1" applyBorder="1" applyAlignment="1">
      <alignment horizontal="center"/>
    </xf>
    <xf numFmtId="14" fontId="0" fillId="2" borderId="16" xfId="0" applyNumberFormat="1" applyFill="1" applyBorder="1"/>
    <xf numFmtId="0" fontId="0" fillId="0" borderId="0" xfId="0" applyAlignment="1">
      <alignment horizontal="left"/>
    </xf>
    <xf numFmtId="0" fontId="3" fillId="3" borderId="16" xfId="0" applyFont="1" applyFill="1" applyBorder="1" applyAlignment="1">
      <alignment horizontal="center"/>
    </xf>
    <xf numFmtId="0" fontId="3" fillId="3" borderId="16" xfId="0" applyFont="1" applyFill="1" applyBorder="1" applyAlignment="1">
      <alignment horizontal="left"/>
    </xf>
    <xf numFmtId="164" fontId="3" fillId="3" borderId="16" xfId="0" applyNumberFormat="1" applyFont="1" applyFill="1" applyBorder="1" applyAlignment="1">
      <alignment horizontal="center"/>
    </xf>
    <xf numFmtId="2" fontId="3" fillId="3" borderId="16" xfId="0" applyNumberFormat="1" applyFont="1" applyFill="1" applyBorder="1" applyAlignment="1">
      <alignment horizontal="center"/>
    </xf>
    <xf numFmtId="164" fontId="0" fillId="0" borderId="0" xfId="0" applyNumberFormat="1" applyAlignment="1">
      <alignment horizontal="center" vertical="center"/>
    </xf>
    <xf numFmtId="0" fontId="0" fillId="0" borderId="0" xfId="0" applyAlignment="1">
      <alignment horizontal="center" vertical="center"/>
    </xf>
    <xf numFmtId="164" fontId="3" fillId="3" borderId="26" xfId="0" applyNumberFormat="1" applyFont="1" applyFill="1" applyBorder="1" applyAlignment="1">
      <alignment horizontal="center" vertical="center"/>
    </xf>
    <xf numFmtId="2" fontId="3" fillId="3" borderId="26" xfId="0" applyNumberFormat="1" applyFont="1" applyFill="1" applyBorder="1" applyAlignment="1">
      <alignment horizontal="center" vertical="center"/>
    </xf>
    <xf numFmtId="2" fontId="0" fillId="0" borderId="0" xfId="0" applyNumberFormat="1" applyAlignment="1">
      <alignment horizontal="center" vertical="center"/>
    </xf>
    <xf numFmtId="0" fontId="3" fillId="0" borderId="0" xfId="0" applyFont="1" applyAlignment="1">
      <alignment horizontal="center" vertical="center"/>
    </xf>
    <xf numFmtId="0" fontId="3" fillId="0" borderId="0" xfId="0" applyFont="1"/>
    <xf numFmtId="164" fontId="3" fillId="0" borderId="0" xfId="0" applyNumberFormat="1" applyFont="1" applyAlignment="1">
      <alignment horizontal="center" vertical="center"/>
    </xf>
    <xf numFmtId="2" fontId="3" fillId="0" borderId="0" xfId="0" applyNumberFormat="1" applyFont="1" applyAlignment="1">
      <alignment horizontal="center" vertical="center"/>
    </xf>
    <xf numFmtId="2" fontId="3" fillId="0" borderId="0" xfId="0" applyNumberFormat="1" applyFon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166" fontId="3" fillId="3" borderId="26" xfId="0" applyNumberFormat="1" applyFont="1" applyFill="1" applyBorder="1" applyAlignment="1">
      <alignment horizontal="center"/>
    </xf>
    <xf numFmtId="166" fontId="0" fillId="0" borderId="0" xfId="0" applyNumberFormat="1" applyAlignment="1">
      <alignment horizontal="center"/>
    </xf>
    <xf numFmtId="9" fontId="3" fillId="3" borderId="26" xfId="0" applyNumberFormat="1" applyFont="1" applyFill="1" applyBorder="1"/>
    <xf numFmtId="9" fontId="0" fillId="0" borderId="0" xfId="0" applyNumberFormat="1"/>
    <xf numFmtId="164" fontId="3" fillId="3" borderId="26" xfId="0" applyNumberFormat="1" applyFont="1" applyFill="1" applyBorder="1"/>
    <xf numFmtId="164" fontId="0" fillId="0" borderId="0" xfId="0" applyNumberFormat="1"/>
    <xf numFmtId="166" fontId="3" fillId="0" borderId="0" xfId="0" applyNumberFormat="1" applyFont="1" applyAlignment="1">
      <alignment horizontal="center"/>
    </xf>
    <xf numFmtId="164" fontId="0" fillId="8" borderId="44" xfId="0" applyNumberFormat="1" applyFill="1" applyBorder="1" applyAlignment="1" applyProtection="1">
      <alignment horizontal="center" vertical="center"/>
      <protection locked="0"/>
    </xf>
    <xf numFmtId="164" fontId="0" fillId="8" borderId="44" xfId="1" applyNumberFormat="1" applyFont="1" applyFill="1" applyBorder="1" applyAlignment="1" applyProtection="1">
      <alignment horizontal="center" vertical="center"/>
      <protection locked="0"/>
    </xf>
    <xf numFmtId="0" fontId="0" fillId="8" borderId="44" xfId="0" applyFill="1" applyBorder="1" applyAlignment="1" applyProtection="1">
      <alignment horizontal="center"/>
      <protection locked="0"/>
    </xf>
    <xf numFmtId="10" fontId="0" fillId="0" borderId="44" xfId="1" applyNumberFormat="1" applyFont="1" applyBorder="1" applyAlignment="1" applyProtection="1">
      <alignment horizontal="center" vertical="center"/>
    </xf>
    <xf numFmtId="9" fontId="0" fillId="2" borderId="7" xfId="0" applyNumberFormat="1" applyFill="1" applyBorder="1" applyAlignment="1" applyProtection="1">
      <alignment horizontal="center"/>
      <protection locked="0"/>
    </xf>
    <xf numFmtId="9" fontId="0" fillId="2" borderId="8" xfId="0" applyNumberFormat="1" applyFill="1" applyBorder="1" applyAlignment="1" applyProtection="1">
      <alignment horizontal="center"/>
      <protection locked="0"/>
    </xf>
    <xf numFmtId="9" fontId="0" fillId="2" borderId="10" xfId="0" applyNumberFormat="1" applyFill="1" applyBorder="1" applyAlignment="1" applyProtection="1">
      <alignment horizontal="center"/>
      <protection locked="0"/>
    </xf>
    <xf numFmtId="9" fontId="0" fillId="2" borderId="13" xfId="0" applyNumberFormat="1" applyFill="1" applyBorder="1" applyAlignment="1" applyProtection="1">
      <alignment horizontal="center"/>
      <protection locked="0"/>
    </xf>
    <xf numFmtId="9" fontId="0" fillId="2" borderId="16" xfId="0" applyNumberFormat="1" applyFill="1" applyBorder="1" applyAlignment="1" applyProtection="1">
      <alignment horizontal="center"/>
      <protection locked="0"/>
    </xf>
    <xf numFmtId="10" fontId="0" fillId="2" borderId="17" xfId="0" applyNumberFormat="1" applyFill="1" applyBorder="1" applyAlignment="1" applyProtection="1">
      <alignment horizontal="center" vertical="center"/>
      <protection locked="0"/>
    </xf>
    <xf numFmtId="165" fontId="0" fillId="2" borderId="2" xfId="0" applyNumberFormat="1" applyFill="1" applyBorder="1" applyAlignment="1" applyProtection="1">
      <alignment horizontal="center"/>
      <protection locked="0"/>
    </xf>
    <xf numFmtId="165" fontId="2" fillId="2" borderId="6" xfId="0" applyNumberFormat="1" applyFont="1" applyFill="1" applyBorder="1" applyAlignment="1" applyProtection="1">
      <alignment horizontal="center"/>
      <protection locked="0"/>
    </xf>
    <xf numFmtId="9" fontId="0" fillId="2" borderId="11" xfId="0" applyNumberFormat="1" applyFill="1" applyBorder="1" applyAlignment="1" applyProtection="1">
      <alignment horizontal="center"/>
      <protection locked="0"/>
    </xf>
    <xf numFmtId="0" fontId="3" fillId="3" borderId="8" xfId="0" applyFont="1" applyFill="1" applyBorder="1"/>
    <xf numFmtId="0" fontId="3" fillId="3" borderId="8" xfId="0" applyFont="1" applyFill="1" applyBorder="1" applyAlignment="1">
      <alignment horizontal="center"/>
    </xf>
    <xf numFmtId="0" fontId="3" fillId="3" borderId="8" xfId="0" applyFont="1" applyFill="1" applyBorder="1" applyAlignment="1">
      <alignment horizontal="left"/>
    </xf>
    <xf numFmtId="0" fontId="3" fillId="3" borderId="8" xfId="0" applyFont="1" applyFill="1" applyBorder="1" applyAlignment="1">
      <alignment horizontal="center" vertical="center"/>
    </xf>
    <xf numFmtId="0" fontId="0" fillId="3" borderId="8" xfId="0" applyFill="1" applyBorder="1" applyAlignment="1">
      <alignment horizontal="center"/>
    </xf>
    <xf numFmtId="0" fontId="4" fillId="6" borderId="8" xfId="0" applyFont="1" applyFill="1" applyBorder="1" applyAlignment="1">
      <alignment horizontal="center"/>
    </xf>
    <xf numFmtId="0" fontId="0" fillId="2" borderId="8" xfId="0" applyFill="1" applyBorder="1" applyAlignment="1" applyProtection="1">
      <alignment horizontal="center"/>
      <protection locked="0"/>
    </xf>
    <xf numFmtId="0" fontId="2" fillId="2" borderId="8" xfId="0" applyFont="1" applyFill="1" applyBorder="1" applyAlignment="1" applyProtection="1">
      <alignment horizontal="center" vertical="center"/>
      <protection locked="0"/>
    </xf>
    <xf numFmtId="164" fontId="2" fillId="2" borderId="8" xfId="0" applyNumberFormat="1" applyFont="1" applyFill="1" applyBorder="1" applyAlignment="1" applyProtection="1">
      <alignment horizontal="center" vertical="center"/>
      <protection locked="0"/>
    </xf>
    <xf numFmtId="0" fontId="0" fillId="2" borderId="8" xfId="0" applyFill="1" applyBorder="1" applyProtection="1">
      <protection locked="0"/>
    </xf>
    <xf numFmtId="14" fontId="0" fillId="8" borderId="45" xfId="0" applyNumberFormat="1" applyFill="1" applyBorder="1" applyAlignment="1" applyProtection="1">
      <alignment horizontal="center"/>
      <protection locked="0"/>
    </xf>
    <xf numFmtId="0" fontId="0" fillId="8" borderId="45" xfId="0" applyFill="1" applyBorder="1" applyProtection="1">
      <protection locked="0"/>
    </xf>
    <xf numFmtId="2" fontId="0" fillId="8" borderId="45" xfId="0" applyNumberFormat="1" applyFill="1" applyBorder="1" applyAlignment="1" applyProtection="1">
      <alignment horizontal="center"/>
      <protection locked="0"/>
    </xf>
    <xf numFmtId="0" fontId="0" fillId="8" borderId="45" xfId="0" applyFill="1" applyBorder="1" applyAlignment="1" applyProtection="1">
      <alignment horizontal="center"/>
      <protection locked="0"/>
    </xf>
    <xf numFmtId="2" fontId="0" fillId="2" borderId="8" xfId="0" applyNumberFormat="1" applyFill="1" applyBorder="1" applyAlignment="1" applyProtection="1">
      <alignment horizontal="center"/>
      <protection locked="0"/>
    </xf>
    <xf numFmtId="166" fontId="0" fillId="2" borderId="8" xfId="0" applyNumberFormat="1" applyFill="1" applyBorder="1" applyAlignment="1" applyProtection="1">
      <alignment horizontal="center"/>
      <protection locked="0"/>
    </xf>
    <xf numFmtId="1" fontId="0" fillId="2" borderId="8" xfId="0" applyNumberFormat="1" applyFill="1" applyBorder="1" applyAlignment="1" applyProtection="1">
      <alignment horizontal="center"/>
      <protection locked="0"/>
    </xf>
    <xf numFmtId="0" fontId="0" fillId="7" borderId="8" xfId="0" applyFill="1" applyBorder="1" applyAlignment="1" applyProtection="1">
      <alignment horizontal="center"/>
      <protection locked="0"/>
    </xf>
    <xf numFmtId="1" fontId="0" fillId="8" borderId="45" xfId="0" applyNumberFormat="1" applyFill="1" applyBorder="1" applyAlignment="1" applyProtection="1">
      <alignment horizontal="center"/>
      <protection locked="0"/>
    </xf>
    <xf numFmtId="1" fontId="0" fillId="7" borderId="8" xfId="0" applyNumberFormat="1" applyFill="1" applyBorder="1" applyAlignment="1" applyProtection="1">
      <alignment horizontal="center"/>
      <protection locked="0"/>
    </xf>
    <xf numFmtId="14" fontId="0" fillId="2" borderId="8" xfId="0" applyNumberFormat="1" applyFill="1" applyBorder="1" applyAlignment="1" applyProtection="1">
      <alignment horizontal="center"/>
      <protection locked="0"/>
    </xf>
    <xf numFmtId="167" fontId="0" fillId="2" borderId="13" xfId="0" applyNumberFormat="1" applyFill="1" applyBorder="1" applyAlignment="1" applyProtection="1">
      <alignment horizontal="center" vertical="center"/>
      <protection locked="0"/>
    </xf>
    <xf numFmtId="167" fontId="0" fillId="2" borderId="8" xfId="0" applyNumberFormat="1" applyFill="1" applyBorder="1" applyAlignment="1" applyProtection="1">
      <alignment horizontal="center" vertical="center"/>
      <protection locked="0"/>
    </xf>
    <xf numFmtId="49" fontId="0" fillId="2" borderId="8" xfId="0" applyNumberFormat="1" applyFill="1" applyBorder="1" applyAlignment="1" applyProtection="1">
      <alignment horizontal="center"/>
      <protection locked="0"/>
    </xf>
    <xf numFmtId="49" fontId="0" fillId="2" borderId="16" xfId="0" applyNumberFormat="1" applyFill="1" applyBorder="1" applyAlignment="1" applyProtection="1">
      <alignment horizontal="center"/>
      <protection locked="0"/>
    </xf>
    <xf numFmtId="49" fontId="0" fillId="2" borderId="8" xfId="0" applyNumberFormat="1" applyFill="1" applyBorder="1" applyProtection="1">
      <protection locked="0"/>
    </xf>
    <xf numFmtId="167" fontId="7" fillId="2" borderId="8" xfId="0" applyNumberFormat="1" applyFont="1" applyFill="1" applyBorder="1" applyAlignment="1" applyProtection="1">
      <alignment horizontal="center"/>
      <protection locked="0"/>
    </xf>
    <xf numFmtId="164" fontId="0" fillId="2" borderId="42" xfId="0" applyNumberFormat="1" applyFill="1" applyBorder="1" applyAlignment="1" applyProtection="1">
      <alignment horizontal="center"/>
      <protection locked="0"/>
    </xf>
    <xf numFmtId="2" fontId="0" fillId="2" borderId="42" xfId="0" applyNumberFormat="1" applyFill="1" applyBorder="1" applyAlignment="1" applyProtection="1">
      <alignment horizontal="center"/>
      <protection locked="0"/>
    </xf>
    <xf numFmtId="167" fontId="0" fillId="2" borderId="8" xfId="0" applyNumberFormat="1" applyFill="1" applyBorder="1" applyAlignment="1" applyProtection="1">
      <alignment horizontal="center"/>
      <protection locked="0"/>
    </xf>
    <xf numFmtId="10" fontId="0" fillId="8" borderId="43" xfId="1" applyNumberFormat="1" applyFont="1" applyFill="1" applyBorder="1" applyAlignment="1" applyProtection="1">
      <alignment horizontal="center" vertical="center"/>
      <protection locked="0"/>
    </xf>
    <xf numFmtId="1" fontId="0" fillId="0" borderId="0" xfId="0" applyNumberFormat="1"/>
    <xf numFmtId="1" fontId="0" fillId="0" borderId="0" xfId="0" applyNumberFormat="1" applyAlignment="1">
      <alignment horizontal="center" vertical="center"/>
    </xf>
    <xf numFmtId="1" fontId="0" fillId="2" borderId="13" xfId="0" applyNumberFormat="1" applyFill="1" applyBorder="1" applyAlignment="1" applyProtection="1">
      <alignment horizontal="center" vertical="center"/>
      <protection locked="0"/>
    </xf>
    <xf numFmtId="1" fontId="0" fillId="2" borderId="8" xfId="0" applyNumberFormat="1" applyFill="1" applyBorder="1" applyAlignment="1" applyProtection="1">
      <alignment horizontal="center" vertical="center"/>
      <protection locked="0"/>
    </xf>
    <xf numFmtId="1" fontId="0" fillId="2" borderId="8" xfId="0" applyNumberFormat="1" applyFill="1" applyBorder="1" applyAlignment="1">
      <alignment horizontal="center" vertical="center"/>
    </xf>
    <xf numFmtId="1" fontId="0" fillId="2" borderId="16" xfId="0" applyNumberFormat="1" applyFill="1" applyBorder="1" applyAlignment="1">
      <alignment horizontal="center" vertical="center"/>
    </xf>
    <xf numFmtId="1" fontId="0" fillId="2" borderId="8" xfId="0" applyNumberFormat="1" applyFill="1" applyBorder="1" applyProtection="1">
      <protection locked="0"/>
    </xf>
    <xf numFmtId="1" fontId="0" fillId="2" borderId="8" xfId="0" applyNumberFormat="1" applyFill="1" applyBorder="1"/>
    <xf numFmtId="1" fontId="0" fillId="2" borderId="16" xfId="0" applyNumberFormat="1" applyFill="1" applyBorder="1"/>
    <xf numFmtId="1" fontId="0" fillId="2" borderId="16" xfId="0" applyNumberFormat="1" applyFill="1" applyBorder="1" applyAlignment="1" applyProtection="1">
      <alignment horizontal="center"/>
      <protection locked="0"/>
    </xf>
    <xf numFmtId="0" fontId="3" fillId="3" borderId="29" xfId="0" applyFont="1" applyFill="1" applyBorder="1" applyAlignment="1">
      <alignment horizontal="center"/>
    </xf>
    <xf numFmtId="0" fontId="3" fillId="3" borderId="29" xfId="0" applyFont="1" applyFill="1" applyBorder="1"/>
    <xf numFmtId="166" fontId="3" fillId="3" borderId="29" xfId="0" applyNumberFormat="1" applyFont="1" applyFill="1" applyBorder="1" applyAlignment="1">
      <alignment horizontal="center"/>
    </xf>
    <xf numFmtId="1" fontId="3" fillId="3" borderId="29" xfId="0" applyNumberFormat="1" applyFont="1" applyFill="1" applyBorder="1" applyAlignment="1">
      <alignment horizontal="center"/>
    </xf>
    <xf numFmtId="0" fontId="5" fillId="0" borderId="0" xfId="0" applyFont="1" applyAlignment="1">
      <alignment horizontal="left"/>
    </xf>
    <xf numFmtId="0" fontId="2" fillId="0" borderId="8" xfId="0" applyFont="1" applyBorder="1" applyAlignment="1">
      <alignment horizontal="left"/>
    </xf>
    <xf numFmtId="0" fontId="3" fillId="3" borderId="26" xfId="0" applyFont="1" applyFill="1" applyBorder="1" applyAlignment="1">
      <alignment horizontal="left"/>
    </xf>
    <xf numFmtId="0" fontId="3" fillId="0" borderId="0" xfId="0" applyFont="1" applyAlignment="1">
      <alignment horizontal="left"/>
    </xf>
    <xf numFmtId="0" fontId="7" fillId="0" borderId="8" xfId="0" applyFont="1" applyBorder="1" applyAlignment="1">
      <alignment horizontal="left"/>
    </xf>
    <xf numFmtId="2" fontId="4" fillId="6" borderId="8" xfId="0" applyNumberFormat="1" applyFont="1" applyFill="1" applyBorder="1" applyAlignment="1">
      <alignment horizontal="center"/>
    </xf>
    <xf numFmtId="1" fontId="7" fillId="8" borderId="45" xfId="0" applyNumberFormat="1" applyFont="1" applyFill="1" applyBorder="1" applyAlignment="1" applyProtection="1">
      <alignment horizontal="center"/>
      <protection locked="0"/>
    </xf>
    <xf numFmtId="0" fontId="2" fillId="2" borderId="40" xfId="0" applyFont="1" applyFill="1" applyBorder="1" applyAlignment="1" applyProtection="1">
      <alignment horizontal="center" vertical="center"/>
      <protection locked="0"/>
    </xf>
    <xf numFmtId="164" fontId="2" fillId="2" borderId="40" xfId="0" applyNumberFormat="1"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164" fontId="2" fillId="2" borderId="45" xfId="0" applyNumberFormat="1" applyFont="1" applyFill="1" applyBorder="1" applyAlignment="1" applyProtection="1">
      <alignment horizontal="center" vertical="center"/>
      <protection locked="0"/>
    </xf>
    <xf numFmtId="9" fontId="0" fillId="10" borderId="10" xfId="0" applyNumberFormat="1" applyFill="1" applyBorder="1" applyAlignment="1">
      <alignment horizontal="center"/>
    </xf>
    <xf numFmtId="1" fontId="0" fillId="2" borderId="40" xfId="0" applyNumberFormat="1" applyFill="1" applyBorder="1" applyAlignment="1" applyProtection="1">
      <alignment horizontal="center"/>
      <protection locked="0"/>
    </xf>
    <xf numFmtId="164" fontId="0" fillId="0" borderId="40" xfId="0" applyNumberFormat="1" applyBorder="1"/>
    <xf numFmtId="9" fontId="2" fillId="0" borderId="0" xfId="0" applyNumberFormat="1" applyFont="1"/>
    <xf numFmtId="2" fontId="2" fillId="0" borderId="0" xfId="0" applyNumberFormat="1" applyFont="1"/>
    <xf numFmtId="0" fontId="6" fillId="5" borderId="30" xfId="0" applyFont="1" applyFill="1" applyBorder="1" applyAlignment="1">
      <alignment horizontal="center"/>
    </xf>
    <xf numFmtId="0" fontId="6" fillId="5" borderId="31" xfId="0" applyFont="1" applyFill="1" applyBorder="1" applyAlignment="1">
      <alignment horizontal="center"/>
    </xf>
    <xf numFmtId="0" fontId="6" fillId="5" borderId="32" xfId="0" applyFont="1" applyFill="1" applyBorder="1" applyAlignment="1">
      <alignment horizontal="center"/>
    </xf>
    <xf numFmtId="0" fontId="6" fillId="0" borderId="33" xfId="0" applyFont="1" applyBorder="1" applyAlignment="1">
      <alignment horizontal="center"/>
    </xf>
    <xf numFmtId="0" fontId="6" fillId="0" borderId="34" xfId="0" applyFont="1" applyBorder="1" applyAlignment="1">
      <alignment horizontal="center"/>
    </xf>
    <xf numFmtId="0" fontId="6" fillId="0" borderId="35" xfId="0" applyFont="1" applyBorder="1" applyAlignment="1">
      <alignment horizontal="center"/>
    </xf>
    <xf numFmtId="0" fontId="6" fillId="5" borderId="36" xfId="0" applyFont="1" applyFill="1" applyBorder="1" applyAlignment="1">
      <alignment horizontal="center"/>
    </xf>
    <xf numFmtId="0" fontId="6" fillId="5" borderId="26" xfId="0" applyFont="1" applyFill="1" applyBorder="1" applyAlignment="1">
      <alignment horizontal="center"/>
    </xf>
    <xf numFmtId="0" fontId="6" fillId="5" borderId="37" xfId="0" applyFont="1" applyFill="1" applyBorder="1" applyAlignment="1">
      <alignment horizontal="center"/>
    </xf>
    <xf numFmtId="0" fontId="6" fillId="0" borderId="38" xfId="0" applyFont="1" applyBorder="1" applyAlignment="1">
      <alignment horizontal="center"/>
    </xf>
    <xf numFmtId="0" fontId="6" fillId="0" borderId="0" xfId="0" applyFont="1" applyAlignment="1">
      <alignment horizontal="center"/>
    </xf>
    <xf numFmtId="0" fontId="6" fillId="0" borderId="39" xfId="0" applyFont="1" applyBorder="1" applyAlignment="1">
      <alignment horizontal="center"/>
    </xf>
    <xf numFmtId="10" fontId="2" fillId="0" borderId="0" xfId="0" applyNumberFormat="1" applyFont="1"/>
    <xf numFmtId="2" fontId="0" fillId="5" borderId="8" xfId="0" applyNumberFormat="1" applyFill="1" applyBorder="1" applyAlignment="1">
      <alignment horizontal="center"/>
    </xf>
    <xf numFmtId="164" fontId="0" fillId="5" borderId="8" xfId="0" applyNumberFormat="1" applyFill="1" applyBorder="1" applyAlignment="1">
      <alignment horizontal="center"/>
    </xf>
    <xf numFmtId="165" fontId="2" fillId="0" borderId="0" xfId="0" applyNumberFormat="1" applyFont="1"/>
    <xf numFmtId="2" fontId="11" fillId="9" borderId="8" xfId="0" applyNumberFormat="1" applyFont="1" applyFill="1" applyBorder="1" applyAlignment="1">
      <alignment horizontal="center"/>
    </xf>
    <xf numFmtId="164" fontId="11" fillId="9" borderId="8" xfId="0" applyNumberFormat="1" applyFont="1" applyFill="1" applyBorder="1" applyAlignment="1">
      <alignment horizontal="center"/>
    </xf>
    <xf numFmtId="0" fontId="6" fillId="0" borderId="0" xfId="0" applyFont="1"/>
    <xf numFmtId="165" fontId="0" fillId="0" borderId="8" xfId="0" applyNumberFormat="1" applyBorder="1" applyAlignment="1">
      <alignment horizontal="center" vertical="center"/>
    </xf>
    <xf numFmtId="165" fontId="2" fillId="0" borderId="8" xfId="0" applyNumberFormat="1" applyFont="1" applyBorder="1" applyAlignment="1">
      <alignment horizontal="center" vertical="center"/>
    </xf>
    <xf numFmtId="164" fontId="2" fillId="10" borderId="8" xfId="0" applyNumberFormat="1" applyFont="1" applyFill="1" applyBorder="1" applyAlignment="1">
      <alignment horizontal="center" vertical="center"/>
    </xf>
    <xf numFmtId="164" fontId="11" fillId="12" borderId="8" xfId="0" applyNumberFormat="1" applyFont="1" applyFill="1" applyBorder="1" applyAlignment="1">
      <alignment horizontal="center" vertical="center"/>
    </xf>
    <xf numFmtId="0" fontId="11" fillId="12" borderId="8" xfId="0" applyFont="1" applyFill="1" applyBorder="1" applyAlignment="1">
      <alignment horizontal="center" vertical="center"/>
    </xf>
    <xf numFmtId="8" fontId="11" fillId="12" borderId="8" xfId="0" applyNumberFormat="1" applyFont="1" applyFill="1" applyBorder="1" applyAlignment="1">
      <alignment horizontal="center" vertical="center"/>
    </xf>
    <xf numFmtId="164" fontId="0" fillId="0" borderId="29" xfId="0" applyNumberFormat="1" applyBorder="1" applyAlignment="1">
      <alignment horizontal="center" vertical="center"/>
    </xf>
    <xf numFmtId="0" fontId="0" fillId="0" borderId="29" xfId="0" applyBorder="1" applyAlignment="1">
      <alignment horizontal="center" vertical="center"/>
    </xf>
    <xf numFmtId="8" fontId="0" fillId="0" borderId="29" xfId="0" applyNumberFormat="1" applyBorder="1" applyAlignment="1">
      <alignment horizontal="center" vertical="center"/>
    </xf>
    <xf numFmtId="0" fontId="7" fillId="0" borderId="0" xfId="0" applyFont="1"/>
    <xf numFmtId="164" fontId="2" fillId="10" borderId="40" xfId="0" applyNumberFormat="1" applyFont="1" applyFill="1" applyBorder="1" applyAlignment="1">
      <alignment horizontal="center" vertical="center"/>
    </xf>
    <xf numFmtId="164" fontId="2" fillId="10" borderId="45" xfId="0" applyNumberFormat="1" applyFont="1" applyFill="1" applyBorder="1" applyAlignment="1">
      <alignment horizontal="center" vertical="center"/>
    </xf>
    <xf numFmtId="0" fontId="11" fillId="11" borderId="29" xfId="0" applyFont="1" applyFill="1" applyBorder="1" applyAlignment="1">
      <alignment horizontal="center" vertical="center"/>
    </xf>
    <xf numFmtId="164" fontId="11" fillId="11" borderId="29" xfId="0" applyNumberFormat="1" applyFont="1" applyFill="1" applyBorder="1" applyAlignment="1">
      <alignment horizontal="center" vertical="center"/>
    </xf>
    <xf numFmtId="0" fontId="7" fillId="0" borderId="0" xfId="0" applyFont="1" applyAlignment="1">
      <alignment horizontal="center"/>
    </xf>
    <xf numFmtId="9" fontId="0" fillId="0" borderId="45" xfId="0" applyNumberFormat="1" applyBorder="1" applyAlignment="1">
      <alignment horizontal="center"/>
    </xf>
    <xf numFmtId="164" fontId="0" fillId="0" borderId="45" xfId="0" applyNumberFormat="1" applyBorder="1" applyAlignment="1">
      <alignment horizontal="center"/>
    </xf>
    <xf numFmtId="164" fontId="11" fillId="16" borderId="45" xfId="0" applyNumberFormat="1" applyFont="1" applyFill="1" applyBorder="1" applyAlignment="1">
      <alignment horizontal="center"/>
    </xf>
    <xf numFmtId="6" fontId="0" fillId="0" borderId="0" xfId="0" applyNumberFormat="1"/>
    <xf numFmtId="49" fontId="6" fillId="0" borderId="0" xfId="0" applyNumberFormat="1" applyFont="1" applyAlignment="1">
      <alignment horizontal="center" vertical="center"/>
    </xf>
    <xf numFmtId="8" fontId="0" fillId="0" borderId="8" xfId="0" applyNumberFormat="1" applyBorder="1" applyAlignment="1">
      <alignment horizontal="center" vertical="center"/>
    </xf>
    <xf numFmtId="8" fontId="0" fillId="0" borderId="8" xfId="0" applyNumberFormat="1" applyBorder="1" applyAlignment="1">
      <alignment horizontal="center"/>
    </xf>
    <xf numFmtId="9" fontId="0" fillId="0" borderId="8" xfId="0" applyNumberFormat="1" applyBorder="1" applyAlignment="1">
      <alignment horizontal="center"/>
    </xf>
    <xf numFmtId="0" fontId="0" fillId="0" borderId="1" xfId="0" applyBorder="1"/>
    <xf numFmtId="0" fontId="0" fillId="0" borderId="3" xfId="0" applyBorder="1" applyAlignment="1">
      <alignment horizontal="center"/>
    </xf>
    <xf numFmtId="0" fontId="7" fillId="0" borderId="4" xfId="0" applyFont="1" applyBorder="1" applyAlignment="1">
      <alignment horizontal="center"/>
    </xf>
    <xf numFmtId="0" fontId="0" fillId="0" borderId="5" xfId="0" applyBorder="1"/>
    <xf numFmtId="0" fontId="0" fillId="0" borderId="1" xfId="0" applyBorder="1" applyAlignment="1">
      <alignment horizontal="center"/>
    </xf>
    <xf numFmtId="0" fontId="0" fillId="0" borderId="7" xfId="0" applyBorder="1" applyAlignment="1">
      <alignment horizontal="left"/>
    </xf>
    <xf numFmtId="2" fontId="0" fillId="0" borderId="7" xfId="0" applyNumberFormat="1" applyBorder="1" applyAlignment="1">
      <alignment horizontal="center"/>
    </xf>
    <xf numFmtId="164" fontId="0" fillId="0" borderId="7" xfId="0" applyNumberFormat="1" applyBorder="1" applyAlignment="1">
      <alignment horizontal="center"/>
    </xf>
    <xf numFmtId="0" fontId="0" fillId="3" borderId="2" xfId="0" applyFill="1" applyBorder="1"/>
    <xf numFmtId="0" fontId="0" fillId="0" borderId="5" xfId="0" applyBorder="1" applyAlignment="1">
      <alignment horizontal="center"/>
    </xf>
    <xf numFmtId="0" fontId="0" fillId="0" borderId="9" xfId="0" applyBorder="1" applyAlignment="1">
      <alignment horizontal="center"/>
    </xf>
    <xf numFmtId="0" fontId="0" fillId="0" borderId="10" xfId="0" applyBorder="1" applyAlignment="1">
      <alignment horizontal="left"/>
    </xf>
    <xf numFmtId="2" fontId="0" fillId="0" borderId="10" xfId="0" applyNumberFormat="1" applyBorder="1" applyAlignment="1">
      <alignment horizontal="center"/>
    </xf>
    <xf numFmtId="164" fontId="0" fillId="0" borderId="10" xfId="0" applyNumberFormat="1" applyBorder="1" applyAlignment="1">
      <alignment horizontal="center"/>
    </xf>
    <xf numFmtId="0" fontId="0" fillId="3" borderId="11" xfId="0" applyFill="1" applyBorder="1"/>
    <xf numFmtId="0" fontId="0" fillId="4" borderId="12" xfId="0" applyFill="1" applyBorder="1" applyAlignment="1">
      <alignment horizontal="center"/>
    </xf>
    <xf numFmtId="0" fontId="0" fillId="4" borderId="13" xfId="0" applyFill="1" applyBorder="1" applyAlignment="1">
      <alignment horizontal="left"/>
    </xf>
    <xf numFmtId="2" fontId="0" fillId="4" borderId="13" xfId="0" applyNumberFormat="1" applyFill="1" applyBorder="1" applyAlignment="1">
      <alignment horizontal="center"/>
    </xf>
    <xf numFmtId="164" fontId="0" fillId="4" borderId="13" xfId="0" applyNumberFormat="1" applyFill="1" applyBorder="1" applyAlignment="1">
      <alignment horizontal="center"/>
    </xf>
    <xf numFmtId="10" fontId="0" fillId="4" borderId="14" xfId="0" applyNumberFormat="1"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left"/>
    </xf>
    <xf numFmtId="2" fontId="0" fillId="4" borderId="16" xfId="0" applyNumberFormat="1" applyFill="1" applyBorder="1" applyAlignment="1">
      <alignment horizontal="center"/>
    </xf>
    <xf numFmtId="164" fontId="0" fillId="4" borderId="16" xfId="0" applyNumberFormat="1" applyFill="1" applyBorder="1" applyAlignment="1">
      <alignment horizontal="center"/>
    </xf>
    <xf numFmtId="164" fontId="0" fillId="0" borderId="44" xfId="0" applyNumberFormat="1" applyBorder="1" applyAlignment="1">
      <alignment horizontal="center"/>
    </xf>
    <xf numFmtId="0" fontId="0" fillId="0" borderId="9" xfId="0" applyBorder="1"/>
    <xf numFmtId="164" fontId="0" fillId="0" borderId="11" xfId="0" applyNumberFormat="1" applyBorder="1" applyAlignment="1">
      <alignment horizontal="center"/>
    </xf>
    <xf numFmtId="0" fontId="7" fillId="0" borderId="10" xfId="0" applyFont="1" applyBorder="1" applyAlignment="1">
      <alignment horizontal="left"/>
    </xf>
    <xf numFmtId="2" fontId="0" fillId="3" borderId="10" xfId="0" applyNumberFormat="1" applyFill="1" applyBorder="1" applyAlignment="1">
      <alignment horizontal="center"/>
    </xf>
    <xf numFmtId="9" fontId="11" fillId="11" borderId="13" xfId="0" applyNumberFormat="1" applyFont="1" applyFill="1" applyBorder="1" applyAlignment="1">
      <alignment horizontal="center"/>
    </xf>
    <xf numFmtId="2" fontId="0" fillId="3" borderId="13" xfId="0" applyNumberFormat="1" applyFill="1" applyBorder="1" applyAlignment="1">
      <alignment horizontal="center"/>
    </xf>
    <xf numFmtId="164" fontId="0" fillId="0" borderId="20" xfId="0" applyNumberFormat="1" applyBorder="1" applyAlignment="1">
      <alignment horizontal="center"/>
    </xf>
    <xf numFmtId="0" fontId="0" fillId="3" borderId="14" xfId="0" applyFill="1" applyBorder="1"/>
    <xf numFmtId="0" fontId="11" fillId="13" borderId="47" xfId="0" applyFont="1" applyFill="1" applyBorder="1" applyAlignment="1">
      <alignment horizontal="center"/>
    </xf>
    <xf numFmtId="0" fontId="11" fillId="13" borderId="48" xfId="0" applyFont="1" applyFill="1" applyBorder="1" applyAlignment="1">
      <alignment horizontal="left"/>
    </xf>
    <xf numFmtId="9" fontId="11" fillId="11" borderId="48" xfId="0" applyNumberFormat="1" applyFont="1" applyFill="1" applyBorder="1" applyAlignment="1">
      <alignment horizontal="center"/>
    </xf>
    <xf numFmtId="2" fontId="11" fillId="14" borderId="48" xfId="0" applyNumberFormat="1" applyFont="1" applyFill="1" applyBorder="1" applyAlignment="1">
      <alignment horizontal="center"/>
    </xf>
    <xf numFmtId="164" fontId="11" fillId="12" borderId="48" xfId="0" applyNumberFormat="1" applyFont="1" applyFill="1" applyBorder="1" applyAlignment="1">
      <alignment horizontal="center"/>
    </xf>
    <xf numFmtId="0" fontId="11" fillId="14" borderId="49" xfId="0" applyFont="1" applyFill="1" applyBorder="1"/>
    <xf numFmtId="0" fontId="0" fillId="4" borderId="9" xfId="0" applyFill="1" applyBorder="1" applyAlignment="1">
      <alignment horizontal="center"/>
    </xf>
    <xf numFmtId="0" fontId="0" fillId="4" borderId="10" xfId="0" applyFill="1" applyBorder="1" applyAlignment="1">
      <alignment horizontal="left"/>
    </xf>
    <xf numFmtId="164" fontId="0" fillId="4" borderId="10" xfId="0" applyNumberFormat="1" applyFill="1" applyBorder="1" applyAlignment="1">
      <alignment horizontal="center"/>
    </xf>
    <xf numFmtId="10" fontId="3" fillId="3" borderId="23" xfId="0" applyNumberFormat="1" applyFont="1" applyFill="1" applyBorder="1" applyAlignment="1">
      <alignment horizontal="center"/>
    </xf>
    <xf numFmtId="0" fontId="3" fillId="3" borderId="24" xfId="0" applyFont="1" applyFill="1" applyBorder="1"/>
    <xf numFmtId="164" fontId="3" fillId="3" borderId="24" xfId="0" applyNumberFormat="1" applyFont="1" applyFill="1" applyBorder="1" applyAlignment="1">
      <alignment horizontal="center"/>
    </xf>
    <xf numFmtId="0" fontId="3" fillId="3" borderId="25" xfId="0" applyFont="1" applyFill="1" applyBorder="1"/>
    <xf numFmtId="168" fontId="0" fillId="0" borderId="8" xfId="1" applyNumberFormat="1" applyFont="1" applyBorder="1" applyAlignment="1" applyProtection="1">
      <alignment horizontal="center" vertical="center"/>
    </xf>
    <xf numFmtId="2" fontId="3" fillId="3" borderId="8" xfId="0" applyNumberFormat="1" applyFont="1" applyFill="1" applyBorder="1" applyAlignment="1">
      <alignment horizontal="center"/>
    </xf>
    <xf numFmtId="8" fontId="3" fillId="3" borderId="8" xfId="0" applyNumberFormat="1" applyFont="1" applyFill="1" applyBorder="1" applyAlignment="1">
      <alignment horizontal="center"/>
    </xf>
    <xf numFmtId="9" fontId="1" fillId="15" borderId="10" xfId="0" applyNumberFormat="1" applyFont="1" applyFill="1" applyBorder="1" applyAlignment="1" applyProtection="1">
      <alignment horizontal="center"/>
      <protection locked="0"/>
    </xf>
    <xf numFmtId="10" fontId="0" fillId="0" borderId="0" xfId="0" applyNumberFormat="1"/>
    <xf numFmtId="1" fontId="3" fillId="3" borderId="26" xfId="0" applyNumberFormat="1" applyFont="1" applyFill="1" applyBorder="1" applyAlignment="1">
      <alignment horizontal="center"/>
    </xf>
    <xf numFmtId="0" fontId="0" fillId="0" borderId="45" xfId="0" applyBorder="1" applyAlignment="1">
      <alignment horizontal="center"/>
    </xf>
    <xf numFmtId="10" fontId="0" fillId="0" borderId="8" xfId="0" applyNumberFormat="1" applyBorder="1" applyAlignment="1">
      <alignment horizontal="center" vertical="center"/>
    </xf>
    <xf numFmtId="0" fontId="1" fillId="0" borderId="41" xfId="0" applyFont="1" applyBorder="1"/>
    <xf numFmtId="0" fontId="0" fillId="0" borderId="41" xfId="0" applyBorder="1"/>
    <xf numFmtId="0" fontId="0" fillId="0" borderId="29" xfId="0" applyBorder="1"/>
    <xf numFmtId="1" fontId="0" fillId="2" borderId="8" xfId="0" applyNumberFormat="1" applyFill="1" applyBorder="1" applyAlignment="1">
      <alignment horizontal="center"/>
    </xf>
    <xf numFmtId="0" fontId="0" fillId="2" borderId="8" xfId="0" applyFill="1" applyBorder="1" applyAlignment="1">
      <alignment horizontal="center"/>
    </xf>
    <xf numFmtId="0" fontId="0" fillId="2" borderId="40" xfId="0" applyFill="1" applyBorder="1" applyAlignment="1">
      <alignment horizontal="center"/>
    </xf>
    <xf numFmtId="2" fontId="0" fillId="3" borderId="26" xfId="0" applyNumberFormat="1" applyFill="1" applyBorder="1" applyAlignment="1">
      <alignment horizontal="center"/>
    </xf>
    <xf numFmtId="1" fontId="3" fillId="3" borderId="26" xfId="0" applyNumberFormat="1" applyFont="1" applyFill="1" applyBorder="1"/>
    <xf numFmtId="164" fontId="5" fillId="0" borderId="0" xfId="0" applyNumberFormat="1" applyFont="1"/>
    <xf numFmtId="1" fontId="2" fillId="0" borderId="0" xfId="0" applyNumberFormat="1" applyFont="1"/>
    <xf numFmtId="1" fontId="5" fillId="0" borderId="0" xfId="0" applyNumberFormat="1" applyFont="1"/>
    <xf numFmtId="0" fontId="0" fillId="2" borderId="16" xfId="0" applyFill="1" applyBorder="1" applyAlignment="1" applyProtection="1">
      <alignment horizontal="center"/>
      <protection locked="0"/>
    </xf>
    <xf numFmtId="0" fontId="0" fillId="2" borderId="16" xfId="0" applyFill="1" applyBorder="1" applyProtection="1">
      <protection locked="0"/>
    </xf>
    <xf numFmtId="2" fontId="0" fillId="2" borderId="16" xfId="0" applyNumberFormat="1" applyFill="1" applyBorder="1" applyAlignment="1" applyProtection="1">
      <alignment horizontal="center"/>
      <protection locked="0"/>
    </xf>
    <xf numFmtId="166" fontId="0" fillId="2" borderId="16" xfId="0" applyNumberFormat="1" applyFill="1" applyBorder="1" applyAlignment="1" applyProtection="1">
      <alignment horizontal="center"/>
      <protection locked="0"/>
    </xf>
    <xf numFmtId="0" fontId="0" fillId="7" borderId="16" xfId="0" applyFill="1" applyBorder="1" applyAlignment="1" applyProtection="1">
      <alignment horizontal="center"/>
      <protection locked="0"/>
    </xf>
    <xf numFmtId="0" fontId="0" fillId="7" borderId="40" xfId="0" applyFill="1" applyBorder="1" applyAlignment="1" applyProtection="1">
      <alignment horizontal="center"/>
      <protection locked="0"/>
    </xf>
    <xf numFmtId="164" fontId="0" fillId="8" borderId="45" xfId="0" applyNumberFormat="1" applyFill="1" applyBorder="1" applyAlignment="1" applyProtection="1">
      <alignment horizontal="center"/>
      <protection locked="0"/>
    </xf>
    <xf numFmtId="164" fontId="0" fillId="2" borderId="8" xfId="0" applyNumberFormat="1" applyFill="1" applyBorder="1" applyAlignment="1" applyProtection="1">
      <alignment horizontal="center"/>
      <protection locked="0"/>
    </xf>
    <xf numFmtId="10" fontId="0" fillId="8" borderId="44" xfId="1" applyNumberFormat="1" applyFont="1" applyFill="1" applyBorder="1" applyAlignment="1" applyProtection="1">
      <alignment horizontal="center" vertical="center"/>
      <protection locked="0"/>
    </xf>
    <xf numFmtId="0" fontId="11" fillId="0" borderId="0" xfId="0" applyFont="1" applyAlignment="1">
      <alignment horizontal="center"/>
    </xf>
    <xf numFmtId="0" fontId="11" fillId="0" borderId="0" xfId="0" applyFont="1"/>
    <xf numFmtId="164" fontId="11" fillId="0" borderId="0" xfId="0" applyNumberFormat="1" applyFont="1" applyAlignment="1">
      <alignment horizontal="center" vertical="center"/>
    </xf>
    <xf numFmtId="0" fontId="11" fillId="0" borderId="0" xfId="0" applyFont="1" applyAlignment="1">
      <alignment horizontal="center" vertical="center"/>
    </xf>
    <xf numFmtId="1" fontId="11" fillId="0" borderId="0" xfId="0" applyNumberFormat="1" applyFont="1" applyAlignment="1">
      <alignment horizontal="center" vertical="center"/>
    </xf>
    <xf numFmtId="0" fontId="0" fillId="0" borderId="21" xfId="0" applyBorder="1" applyAlignment="1">
      <alignment horizontal="center"/>
    </xf>
    <xf numFmtId="0" fontId="0" fillId="0" borderId="46" xfId="0" applyBorder="1" applyAlignment="1">
      <alignment horizontal="center"/>
    </xf>
    <xf numFmtId="0" fontId="3" fillId="3" borderId="21" xfId="0" applyFont="1" applyFill="1" applyBorder="1" applyAlignment="1">
      <alignment horizontal="right"/>
    </xf>
    <xf numFmtId="0" fontId="0" fillId="0" borderId="22" xfId="0" applyBorder="1"/>
    <xf numFmtId="0" fontId="3" fillId="3" borderId="42" xfId="0" applyFont="1" applyFill="1" applyBorder="1" applyAlignment="1">
      <alignment horizontal="center" vertical="center"/>
    </xf>
    <xf numFmtId="0" fontId="0" fillId="0" borderId="19" xfId="0" applyBorder="1"/>
    <xf numFmtId="0" fontId="3" fillId="3" borderId="27" xfId="0" applyFont="1" applyFill="1" applyBorder="1" applyAlignment="1">
      <alignment horizontal="center"/>
    </xf>
    <xf numFmtId="0" fontId="1" fillId="0" borderId="28" xfId="0" applyFont="1" applyBorder="1"/>
    <xf numFmtId="0" fontId="1" fillId="0" borderId="29" xfId="0" applyFont="1" applyBorder="1"/>
    <xf numFmtId="0" fontId="0" fillId="2" borderId="18" xfId="0" applyFill="1" applyBorder="1" applyAlignment="1">
      <alignment horizontal="center" vertical="center"/>
    </xf>
    <xf numFmtId="0" fontId="1" fillId="0" borderId="19" xfId="0" applyFont="1" applyBorder="1"/>
    <xf numFmtId="0" fontId="2" fillId="7" borderId="42" xfId="0" applyFont="1" applyFill="1" applyBorder="1" applyAlignment="1">
      <alignment horizontal="center"/>
    </xf>
    <xf numFmtId="0" fontId="0" fillId="0" borderId="41" xfId="0" applyBorder="1"/>
    <xf numFmtId="0" fontId="0" fillId="2" borderId="42" xfId="0" applyFill="1" applyBorder="1" applyAlignment="1">
      <alignment horizontal="center"/>
    </xf>
  </cellXfs>
  <cellStyles count="2">
    <cellStyle name="Normal" xfId="0" builtinId="0"/>
    <cellStyle name="Percent" xfId="1" builtinId="5"/>
  </cellStyles>
  <dxfs count="90">
    <dxf>
      <font>
        <color rgb="FF9C0006"/>
      </font>
      <fill>
        <patternFill>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none"/>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9C0006"/>
      </font>
      <fill>
        <patternFill>
          <bgColor rgb="FFFFC7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none"/>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none"/>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none"/>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6500"/>
      </font>
      <fill>
        <patternFill patternType="solid">
          <fgColor rgb="FFFFEB9C"/>
          <bgColor rgb="FFFFEB9C"/>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ill>
        <patternFill patternType="none"/>
      </fill>
    </dxf>
    <dxf>
      <font>
        <color rgb="FF006100"/>
      </font>
      <fill>
        <patternFill patternType="solid">
          <fgColor rgb="FFC6EFCE"/>
          <bgColor rgb="FFC6EF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006100"/>
      </font>
      <fill>
        <patternFill patternType="solid">
          <fgColor rgb="FFC6EFCE"/>
          <bgColor rgb="FFC6EFCE"/>
        </patternFill>
      </fill>
    </dxf>
    <dxf>
      <protection locked="0" hidden="0"/>
    </dxf>
    <dxf>
      <protection locked="0" hidden="0"/>
    </dxf>
    <dxf>
      <protection locked="0" hidden="0"/>
    </dxf>
    <dxf>
      <numFmt numFmtId="167" formatCode="mm/dd/yy;@"/>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solid">
          <fgColor rgb="FFD8D8D8"/>
          <bgColor rgb="FFD8D8D8"/>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 formatCode="0"/>
      <fill>
        <patternFill patternType="solid">
          <fgColor rgb="FFFFFF00"/>
          <bgColor rgb="FFFFFF00"/>
        </patternFill>
      </fill>
      <alignment horizontal="center" vertical="bottom" textRotation="0" wrapText="0" indent="0" justifyLastLine="0" shrinkToFit="0" readingOrder="0"/>
      <border diagonalUp="0" diagonalDown="0">
        <left style="thin">
          <color rgb="FF000000"/>
        </left>
        <right style="thin">
          <color rgb="FF000000"/>
        </right>
        <top style="thin">
          <color rgb="FF000000"/>
        </top>
        <bottom style="thin">
          <color rgb="FF000000"/>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numFmt numFmtId="1" formatCode="0"/>
      <protection locked="0" hidden="0"/>
    </dxf>
    <dxf>
      <protection locked="0" hidden="0"/>
    </dxf>
    <dxf>
      <protection locked="0" hidden="0"/>
    </dxf>
    <dxf>
      <protection locked="1" hidden="0"/>
    </dxf>
    <dxf>
      <protection locked="0" hidden="0"/>
    </dxf>
    <dxf>
      <protection locked="1" hidden="0"/>
    </dxf>
    <dxf>
      <numFmt numFmtId="1" formatCode="0"/>
    </dxf>
    <dxf>
      <numFmt numFmtId="164" formatCode="&quot;$&quot;#,##0.00"/>
    </dxf>
    <dxf>
      <font>
        <strike val="0"/>
        <outline val="0"/>
        <shadow val="0"/>
        <u val="none"/>
        <vertAlign val="baseline"/>
        <sz val="11"/>
        <color theme="0"/>
        <name val="Calibri"/>
        <scheme val="none"/>
      </font>
    </dxf>
    <dxf>
      <numFmt numFmtId="1" formatCode="0"/>
    </dxf>
    <dxf>
      <numFmt numFmtId="1" formatCode="0"/>
      <protection locked="0" hidden="0"/>
    </dxf>
    <dxf>
      <numFmt numFmtId="30" formatCode="@"/>
      <protection locked="0" hidden="0"/>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
      <fill>
        <patternFill patternType="solid">
          <fgColor rgb="FFD9E2F3"/>
          <bgColor rgb="FFD9E2F3"/>
        </patternFill>
      </fill>
    </dxf>
    <dxf>
      <fill>
        <patternFill patternType="solid">
          <fgColor rgb="FFD9E2F3"/>
          <bgColor rgb="FFD9E2F3"/>
        </patternFill>
      </fill>
    </dxf>
    <dxf>
      <fill>
        <patternFill patternType="solid">
          <fgColor rgb="FF4472C4"/>
          <bgColor rgb="FF4472C4"/>
        </patternFill>
      </fill>
    </dxf>
  </dxfs>
  <tableStyles count="6">
    <tableStyle name="Payroll Outlay-style" pivot="0" count="3" xr9:uid="{00000000-0011-0000-FFFF-FFFF00000000}">
      <tableStyleElement type="headerRow" dxfId="89"/>
      <tableStyleElement type="firstRowStripe" dxfId="88"/>
      <tableStyleElement type="secondRowStripe" dxfId="87"/>
    </tableStyle>
    <tableStyle name="Payroll Outlay-style 2" pivot="0" count="3" xr9:uid="{00000000-0011-0000-FFFF-FFFF01000000}">
      <tableStyleElement type="headerRow" dxfId="86"/>
      <tableStyleElement type="firstRowStripe" dxfId="85"/>
      <tableStyleElement type="secondRowStripe" dxfId="84"/>
    </tableStyle>
    <tableStyle name="Payroll Outlay-style 3" pivot="0" count="3" xr9:uid="{00000000-0011-0000-FFFF-FFFF02000000}">
      <tableStyleElement type="headerRow" dxfId="83"/>
      <tableStyleElement type="firstRowStripe" dxfId="82"/>
      <tableStyleElement type="secondRowStripe" dxfId="81"/>
    </tableStyle>
    <tableStyle name="Input Shift Data-style" pivot="0" count="3" xr9:uid="{00000000-0011-0000-FFFF-FFFF03000000}">
      <tableStyleElement type="headerRow" dxfId="80"/>
      <tableStyleElement type="firstRowStripe" dxfId="79"/>
      <tableStyleElement type="secondRowStripe" dxfId="78"/>
    </tableStyle>
    <tableStyle name="Input PI&amp;E Data-style" pivot="0" count="3" xr9:uid="{00000000-0011-0000-FFFF-FFFF04000000}">
      <tableStyleElement type="headerRow" dxfId="77"/>
      <tableStyleElement type="firstRowStripe" dxfId="76"/>
      <tableStyleElement type="secondRowStripe" dxfId="75"/>
    </tableStyle>
    <tableStyle name="Input Administrative Data-style" pivot="0" count="3" xr9:uid="{00000000-0011-0000-FFFF-FFFF05000000}">
      <tableStyleElement type="headerRow" dxfId="74"/>
      <tableStyleElement type="firstRowStripe" dxfId="73"/>
      <tableStyleElement type="secondRowStripe" dxfId="7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131:J152">
  <tableColumns count="9">
    <tableColumn id="1" xr3:uid="{00000000-0010-0000-0000-000001000000}" name="Entries"/>
    <tableColumn id="2" xr3:uid="{00000000-0010-0000-0000-000002000000}" name="Name"/>
    <tableColumn id="3" xr3:uid="{00000000-0010-0000-0000-000003000000}" name="Wage Rate"/>
    <tableColumn id="4" xr3:uid="{00000000-0010-0000-0000-000004000000}" name="Hours"/>
    <tableColumn id="5" xr3:uid="{00000000-0010-0000-0000-000005000000}" name="Wages"/>
    <tableColumn id="6" xr3:uid="{00000000-0010-0000-0000-000006000000}" name="Fringe"/>
    <tableColumn id="7" xr3:uid="{00000000-0010-0000-0000-000007000000}" name="Total"/>
    <tableColumn id="8" xr3:uid="{00000000-0010-0000-0000-000008000000}" name="Reimbursement Date" dataDxfId="71"/>
    <tableColumn id="9" xr3:uid="{00000000-0010-0000-0000-000009000000}" name="Check#" dataDxfId="70"/>
  </tableColumns>
  <tableStyleInfo name="Payroll Outlay-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107:J127">
  <tableColumns count="9">
    <tableColumn id="1" xr3:uid="{00000000-0010-0000-0100-000001000000}" name="Entries"/>
    <tableColumn id="2" xr3:uid="{00000000-0010-0000-0100-000002000000}" name="Name"/>
    <tableColumn id="3" xr3:uid="{00000000-0010-0000-0100-000003000000}" name="Wage Rate"/>
    <tableColumn id="4" xr3:uid="{00000000-0010-0000-0100-000004000000}" name="Hours"/>
    <tableColumn id="5" xr3:uid="{00000000-0010-0000-0100-000005000000}" name="Wages"/>
    <tableColumn id="6" xr3:uid="{00000000-0010-0000-0100-000006000000}" name="Fringe"/>
    <tableColumn id="7" xr3:uid="{00000000-0010-0000-0100-000007000000}" name="Total"/>
    <tableColumn id="8" xr3:uid="{00000000-0010-0000-0100-000008000000}" name="Reimbursement Date"/>
    <tableColumn id="9" xr3:uid="{00000000-0010-0000-0100-000009000000}" name="Check #" dataDxfId="69"/>
  </tableColumns>
  <tableStyleInfo name="Payroll Outlay-style 2"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_3" displayName="Table_3" ref="B3:J103" headerRowDxfId="68">
  <tableColumns count="9">
    <tableColumn id="1" xr3:uid="{00000000-0010-0000-0200-000001000000}" name="Shifts"/>
    <tableColumn id="2" xr3:uid="{00000000-0010-0000-0200-000002000000}" name="Officer Name" dataDxfId="67">
      <calculatedColumnFormula>IF('View Officer Details'!C3=0,"",'View Officer Details'!C3)</calculatedColumnFormula>
    </tableColumn>
    <tableColumn id="3" xr3:uid="{00000000-0010-0000-0200-000003000000}" name="OT Rate"/>
    <tableColumn id="4" xr3:uid="{00000000-0010-0000-0200-000004000000}" name="Total Enf. Hours"/>
    <tableColumn id="5" xr3:uid="{00000000-0010-0000-0200-000005000000}" name="Wages"/>
    <tableColumn id="6" xr3:uid="{00000000-0010-0000-0200-000006000000}" name="Fringe"/>
    <tableColumn id="7" xr3:uid="{00000000-0010-0000-0200-000007000000}" name="Total"/>
    <tableColumn id="8" xr3:uid="{00000000-0010-0000-0200-000008000000}" name="Reimbursement Date"/>
    <tableColumn id="9" xr3:uid="{00000000-0010-0000-0200-000009000000}" name="Check #" dataDxfId="66"/>
  </tableColumns>
  <tableStyleInfo name="Payroll Outlay-style 3"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_4" displayName="Table_4" ref="B104:Z961" headerRowDxfId="65" dataDxfId="64" totalsRowDxfId="63">
  <tableColumns count="25">
    <tableColumn id="1" xr3:uid="{00000000-0010-0000-0300-000001000000}" name="Date" dataDxfId="62"/>
    <tableColumn id="2" xr3:uid="{00000000-0010-0000-0300-000002000000}" name="Officer Name" dataDxfId="61"/>
    <tableColumn id="3" xr3:uid="{00000000-0010-0000-0300-000003000000}" name="Primary EZ" dataDxfId="60"/>
    <tableColumn id="4" xr3:uid="{00000000-0010-0000-0300-000004000000}" name="STEP Shift  Hours" dataDxfId="59"/>
    <tableColumn id="5" xr3:uid="{00000000-0010-0000-0300-000005000000}" name="Total Stops" dataDxfId="58"/>
    <tableColumn id="6" xr3:uid="{00000000-0010-0000-0300-000006000000}" name="Arrest Hours" dataDxfId="57"/>
    <tableColumn id="7" xr3:uid="{00000000-0010-0000-0300-000007000000}" name="Total Miles" dataDxfId="56"/>
    <tableColumn id="8" xr3:uid="{00000000-0010-0000-0300-000008000000}" name="DWI/DUI" dataDxfId="55"/>
    <tableColumn id="9" xr3:uid="{00000000-0010-0000-0300-000009000000}" name="Other" dataDxfId="54"/>
    <tableColumn id="25" xr3:uid="{A0E790FF-29C2-4EED-9AAF-017C0DD206B6}" name="Column1" dataDxfId="53"/>
    <tableColumn id="10" xr3:uid="{00000000-0010-0000-0300-00000A000000}" name="Speed" dataDxfId="52"/>
    <tableColumn id="11" xr3:uid="{00000000-0010-0000-0300-00000B000000}" name="OP" dataDxfId="51"/>
    <tableColumn id="12" xr3:uid="{00000000-0010-0000-0300-00000C000000}" name="ITC" dataDxfId="50"/>
    <tableColumn id="13" xr3:uid="{00000000-0010-0000-0300-00000D000000}" name="DD" dataDxfId="49"/>
    <tableColumn id="14" xr3:uid="{00000000-0010-0000-0300-00000E000000}" name="CMV" dataDxfId="48"/>
    <tableColumn id="15" xr3:uid="{00000000-0010-0000-0300-00000F000000}" name="HMV" dataDxfId="47"/>
    <tableColumn id="16" xr3:uid="{00000000-0010-0000-0300-000010000000}" name="Other2" dataDxfId="46"/>
    <tableColumn id="24" xr3:uid="{36E3439A-F3DC-432A-8834-994A752129CA}" name="Other3" dataDxfId="45"/>
    <tableColumn id="17" xr3:uid="{00000000-0010-0000-0300-000011000000}" name="Speed-Warn" dataDxfId="44"/>
    <tableColumn id="18" xr3:uid="{00000000-0010-0000-0300-000012000000}" name="OP-Warn" dataDxfId="43"/>
    <tableColumn id="19" xr3:uid="{00000000-0010-0000-0300-000013000000}" name="ITC-Warn" dataDxfId="42"/>
    <tableColumn id="20" xr3:uid="{00000000-0010-0000-0300-000014000000}" name="DD-Warn" dataDxfId="41"/>
    <tableColumn id="21" xr3:uid="{00000000-0010-0000-0300-000015000000}" name="CMV-Warn" dataDxfId="40"/>
    <tableColumn id="22" xr3:uid="{00000000-0010-0000-0300-000016000000}" name="HMV-Warn" dataDxfId="39"/>
    <tableColumn id="23" xr3:uid="{00000000-0010-0000-0300-000017000000}" name="Other-Warn" dataDxfId="38"/>
  </tableColumns>
  <tableStyleInfo name="Input Shift Data-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_5" displayName="Table_5" ref="B101:E360" dataDxfId="37">
  <tableColumns count="4">
    <tableColumn id="1" xr3:uid="{00000000-0010-0000-0400-000001000000}" name="Date" dataDxfId="36"/>
    <tableColumn id="2" xr3:uid="{00000000-0010-0000-0400-000002000000}" name="PI&amp;E Name" dataDxfId="35"/>
    <tableColumn id="3" xr3:uid="{00000000-0010-0000-0400-000003000000}" name="Grant Hours" dataDxfId="34"/>
    <tableColumn id="4" xr3:uid="{00000000-0010-0000-0400-000004000000}" name="Work Description" dataDxfId="33"/>
  </tableColumns>
  <tableStyleInfo name="Input PI&amp;E Data-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Table_6" displayName="Table_6" ref="B101:E360" dataDxfId="32">
  <tableColumns count="4">
    <tableColumn id="1" xr3:uid="{00000000-0010-0000-0500-000001000000}" name="Date" dataDxfId="31"/>
    <tableColumn id="2" xr3:uid="{00000000-0010-0000-0500-000002000000}" name="Administrative" dataDxfId="30"/>
    <tableColumn id="3" xr3:uid="{00000000-0010-0000-0500-000003000000}" name="Grant Hours" dataDxfId="29"/>
    <tableColumn id="4" xr3:uid="{00000000-0010-0000-0500-000004000000}" name="Work Description" dataDxfId="28"/>
  </tableColumns>
  <tableStyleInfo name="Input Administrative Data-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4.xml"/></Relationships>
</file>

<file path=xl/worksheets/_rels/sheet8.xml.rels><?xml version="1.0" encoding="UTF-8" standalone="yes"?>
<Relationships xmlns="http://schemas.openxmlformats.org/package/2006/relationships"><Relationship Id="rId1" Type="http://schemas.openxmlformats.org/officeDocument/2006/relationships/table" Target="../tables/table5.xml"/></Relationships>
</file>

<file path=xl/worksheets/_rels/sheet9.xml.rels><?xml version="1.0" encoding="UTF-8" standalone="yes"?>
<Relationships xmlns="http://schemas.openxmlformats.org/package/2006/relationships"><Relationship Id="rId1"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L985"/>
  <sheetViews>
    <sheetView zoomScale="140" zoomScaleNormal="140" workbookViewId="0">
      <selection activeCell="C3" sqref="C3"/>
    </sheetView>
  </sheetViews>
  <sheetFormatPr defaultColWidth="14.42578125" defaultRowHeight="0" customHeight="1" zeroHeight="1" x14ac:dyDescent="0.25"/>
  <cols>
    <col min="1" max="1" width="8.5703125" customWidth="1"/>
    <col min="2" max="2" width="25.28515625" customWidth="1"/>
    <col min="3" max="3" width="18.5703125" customWidth="1"/>
    <col min="4" max="4" width="8.5703125" customWidth="1"/>
    <col min="5" max="5" width="10.85546875" customWidth="1"/>
    <col min="6" max="6" width="25" customWidth="1"/>
    <col min="7" max="7" width="11.85546875" customWidth="1"/>
    <col min="8" max="8" width="13.28515625" customWidth="1"/>
    <col min="9" max="9" width="12.42578125" customWidth="1"/>
    <col min="10" max="10" width="12.85546875" customWidth="1"/>
    <col min="11" max="11" width="13" customWidth="1"/>
    <col min="12" max="12" width="12.5703125" customWidth="1"/>
  </cols>
  <sheetData>
    <row r="1" spans="2:12" ht="15" x14ac:dyDescent="0.25">
      <c r="H1" s="1"/>
      <c r="I1" s="1"/>
      <c r="J1" s="1"/>
    </row>
    <row r="2" spans="2:12" ht="15.75" thickBot="1" x14ac:dyDescent="0.3">
      <c r="H2" s="1"/>
      <c r="I2" s="1"/>
      <c r="J2" s="1"/>
    </row>
    <row r="3" spans="2:12" ht="15.75" thickBot="1" x14ac:dyDescent="0.3">
      <c r="B3" s="174" t="s">
        <v>0</v>
      </c>
      <c r="C3" s="101"/>
      <c r="E3" s="253" t="s">
        <v>1</v>
      </c>
      <c r="F3" s="254"/>
      <c r="G3" s="175" t="s">
        <v>2</v>
      </c>
      <c r="H3" s="175" t="s">
        <v>3</v>
      </c>
      <c r="I3" s="175" t="s">
        <v>4</v>
      </c>
      <c r="J3" s="175" t="s">
        <v>5</v>
      </c>
      <c r="K3" s="175" t="s">
        <v>6</v>
      </c>
      <c r="L3" s="176" t="s">
        <v>158</v>
      </c>
    </row>
    <row r="4" spans="2:12" ht="15" x14ac:dyDescent="0.25">
      <c r="B4" s="177" t="s">
        <v>8</v>
      </c>
      <c r="C4" s="247"/>
      <c r="E4" s="178">
        <v>100</v>
      </c>
      <c r="F4" s="179" t="s">
        <v>9</v>
      </c>
      <c r="G4" s="62">
        <v>0</v>
      </c>
      <c r="H4" s="180">
        <f>'Input Shift Data'!E3</f>
        <v>15</v>
      </c>
      <c r="I4" s="181">
        <f>'Input Shift Data'!AG3</f>
        <v>825</v>
      </c>
      <c r="J4" s="181">
        <f t="shared" ref="J4:J7" si="0">I4-K4</f>
        <v>825</v>
      </c>
      <c r="K4" s="181">
        <f t="shared" ref="K4:K7" si="1">I4*G4</f>
        <v>0</v>
      </c>
      <c r="L4" s="182"/>
    </row>
    <row r="5" spans="2:12" ht="15.75" thickBot="1" x14ac:dyDescent="0.3">
      <c r="B5" s="177" t="s">
        <v>10</v>
      </c>
      <c r="C5" s="58"/>
      <c r="E5" s="184">
        <v>100</v>
      </c>
      <c r="F5" s="185" t="s">
        <v>12</v>
      </c>
      <c r="G5" s="64">
        <v>1</v>
      </c>
      <c r="H5" s="186">
        <f>'Payroll Outlay'!E152</f>
        <v>0</v>
      </c>
      <c r="I5" s="187">
        <f>'Payroll Outlay'!F152</f>
        <v>0</v>
      </c>
      <c r="J5" s="187">
        <f t="shared" si="0"/>
        <v>0</v>
      </c>
      <c r="K5" s="187">
        <f t="shared" si="1"/>
        <v>0</v>
      </c>
      <c r="L5" s="188"/>
    </row>
    <row r="6" spans="2:12" ht="15" x14ac:dyDescent="0.25">
      <c r="B6" s="177" t="s">
        <v>11</v>
      </c>
      <c r="C6" s="59"/>
      <c r="E6" s="189">
        <v>200</v>
      </c>
      <c r="F6" s="190" t="s">
        <v>14</v>
      </c>
      <c r="G6" s="65">
        <v>1</v>
      </c>
      <c r="H6" s="191">
        <f>H4</f>
        <v>15</v>
      </c>
      <c r="I6" s="192">
        <f>'Input Shift Data'!AH3</f>
        <v>0</v>
      </c>
      <c r="J6" s="192">
        <f t="shared" si="0"/>
        <v>0</v>
      </c>
      <c r="K6" s="192">
        <f t="shared" si="1"/>
        <v>0</v>
      </c>
      <c r="L6" s="193">
        <f>C3</f>
        <v>0</v>
      </c>
    </row>
    <row r="7" spans="2:12" ht="15.75" thickBot="1" x14ac:dyDescent="0.3">
      <c r="B7" s="177" t="s">
        <v>13</v>
      </c>
      <c r="C7" s="58"/>
      <c r="E7" s="194">
        <v>200</v>
      </c>
      <c r="F7" s="195" t="s">
        <v>17</v>
      </c>
      <c r="G7" s="66">
        <v>1</v>
      </c>
      <c r="H7" s="196">
        <f>H5</f>
        <v>0</v>
      </c>
      <c r="I7" s="197">
        <f>I5*L7</f>
        <v>0</v>
      </c>
      <c r="J7" s="197">
        <f t="shared" si="0"/>
        <v>0</v>
      </c>
      <c r="K7" s="197">
        <f t="shared" si="1"/>
        <v>0</v>
      </c>
      <c r="L7" s="67"/>
    </row>
    <row r="8" spans="2:12" ht="15" x14ac:dyDescent="0.25">
      <c r="B8" s="177" t="s">
        <v>15</v>
      </c>
      <c r="C8" s="61" t="e">
        <f>C7/(C7+C6)</f>
        <v>#DIV/0!</v>
      </c>
      <c r="E8" s="178">
        <v>300</v>
      </c>
      <c r="F8" s="179" t="s">
        <v>19</v>
      </c>
      <c r="G8" s="62">
        <v>1</v>
      </c>
      <c r="H8" s="180">
        <f>'Input Shift Data'!H3</f>
        <v>63</v>
      </c>
      <c r="I8" s="181">
        <f>'Input Shift Data'!H1291*Administrative!C5</f>
        <v>0</v>
      </c>
      <c r="J8" s="181">
        <f t="shared" ref="J8:J9" si="2">(H8*L8)*(1-G8)</f>
        <v>0</v>
      </c>
      <c r="K8" s="181">
        <f t="shared" ref="K8:K9" si="3">I8-J8</f>
        <v>0</v>
      </c>
      <c r="L8" s="68"/>
    </row>
    <row r="9" spans="2:12" ht="15" x14ac:dyDescent="0.25">
      <c r="B9" s="177" t="s">
        <v>16</v>
      </c>
      <c r="C9" s="60"/>
      <c r="E9" s="183">
        <v>300</v>
      </c>
      <c r="F9" s="26" t="s">
        <v>21</v>
      </c>
      <c r="G9" s="63">
        <v>1</v>
      </c>
      <c r="H9" s="28">
        <f>RFR!D16</f>
        <v>0</v>
      </c>
      <c r="I9" s="27">
        <f>H9*L9</f>
        <v>0</v>
      </c>
      <c r="J9" s="27">
        <f t="shared" si="2"/>
        <v>0</v>
      </c>
      <c r="K9" s="27">
        <f t="shared" si="3"/>
        <v>0</v>
      </c>
      <c r="L9" s="69"/>
    </row>
    <row r="10" spans="2:12" ht="15.75" thickBot="1" x14ac:dyDescent="0.3">
      <c r="B10" s="177" t="s">
        <v>18</v>
      </c>
      <c r="C10" s="198" t="e">
        <f>C6/C9</f>
        <v>#DIV/0!</v>
      </c>
      <c r="E10" s="184">
        <v>300</v>
      </c>
      <c r="F10" s="201" t="s">
        <v>159</v>
      </c>
      <c r="G10" s="127">
        <v>0.8</v>
      </c>
      <c r="H10" s="202"/>
      <c r="I10" s="187">
        <f>SUM(RFR!E17:E22)</f>
        <v>0</v>
      </c>
      <c r="J10" s="187">
        <f>SUM(RFR!F17:F22)</f>
        <v>0</v>
      </c>
      <c r="K10" s="187">
        <f>SUM(RFR!G17:G22)</f>
        <v>0</v>
      </c>
      <c r="L10" s="188"/>
    </row>
    <row r="11" spans="2:12" ht="15.75" thickBot="1" x14ac:dyDescent="0.3">
      <c r="B11" s="199" t="s">
        <v>20</v>
      </c>
      <c r="C11" s="200">
        <f>I14/H4</f>
        <v>63.25</v>
      </c>
      <c r="E11" s="189">
        <v>700</v>
      </c>
      <c r="F11" s="190" t="s">
        <v>23</v>
      </c>
      <c r="G11" s="203"/>
      <c r="H11" s="204"/>
      <c r="I11" s="205">
        <f>RFR!E29</f>
        <v>0</v>
      </c>
      <c r="J11" s="205">
        <f>RFR!F29</f>
        <v>0</v>
      </c>
      <c r="K11" s="205">
        <f>RFR!G29</f>
        <v>0</v>
      </c>
      <c r="L11" s="206"/>
    </row>
    <row r="12" spans="2:12" ht="15" x14ac:dyDescent="0.25">
      <c r="E12" s="207"/>
      <c r="F12" s="208" t="s">
        <v>85</v>
      </c>
      <c r="G12" s="209"/>
      <c r="H12" s="210"/>
      <c r="I12" s="211">
        <f>SUM(Administrative!I4:I11)</f>
        <v>825</v>
      </c>
      <c r="J12" s="211">
        <f>SUM(Administrative!J4:J11)</f>
        <v>825</v>
      </c>
      <c r="K12" s="211">
        <f>SUM(Administrative!K4:K11)</f>
        <v>0</v>
      </c>
      <c r="L12" s="212"/>
    </row>
    <row r="13" spans="2:12" ht="15.75" thickBot="1" x14ac:dyDescent="0.3">
      <c r="B13" s="257" t="s">
        <v>22</v>
      </c>
      <c r="C13" s="258"/>
      <c r="E13" s="213">
        <v>800</v>
      </c>
      <c r="F13" s="214" t="s">
        <v>25</v>
      </c>
      <c r="G13" s="223">
        <v>1</v>
      </c>
      <c r="H13" s="202"/>
      <c r="I13" s="187">
        <f>J12*L13</f>
        <v>123.75</v>
      </c>
      <c r="J13" s="215">
        <f>I13*(1-G13)</f>
        <v>0</v>
      </c>
      <c r="K13" s="215">
        <f>I13-J13</f>
        <v>123.75</v>
      </c>
      <c r="L13" s="70">
        <v>0.15</v>
      </c>
    </row>
    <row r="14" spans="2:12" ht="15.75" thickBot="1" x14ac:dyDescent="0.3">
      <c r="B14" s="2" t="s">
        <v>24</v>
      </c>
      <c r="C14" s="17">
        <f>'Input Shift Data'!AM17</f>
        <v>3.75</v>
      </c>
      <c r="E14" s="255" t="s">
        <v>27</v>
      </c>
      <c r="F14" s="256"/>
      <c r="G14" s="216">
        <f>K14/I14</f>
        <v>0.13043478260869565</v>
      </c>
      <c r="H14" s="217"/>
      <c r="I14" s="218">
        <f>I12+I13</f>
        <v>948.75</v>
      </c>
      <c r="J14" s="218">
        <f>J12+J13</f>
        <v>825</v>
      </c>
      <c r="K14" s="218">
        <f>K12+K13</f>
        <v>123.75</v>
      </c>
      <c r="L14" s="219"/>
    </row>
    <row r="15" spans="2:12" ht="15" x14ac:dyDescent="0.25">
      <c r="B15" s="17" t="s">
        <v>26</v>
      </c>
      <c r="C15" s="17">
        <f>'Input Shift Data'!AM18</f>
        <v>10.5</v>
      </c>
      <c r="H15" s="1"/>
      <c r="I15" s="1"/>
      <c r="J15" s="1"/>
    </row>
    <row r="16" spans="2:12" ht="15" x14ac:dyDescent="0.25">
      <c r="B16" s="2" t="s">
        <v>28</v>
      </c>
      <c r="C16" s="17">
        <f>'Input Shift Data'!AM19</f>
        <v>4.2</v>
      </c>
      <c r="H16" s="1"/>
      <c r="I16" s="49"/>
      <c r="J16" s="1"/>
    </row>
    <row r="17" spans="2:12" ht="15" x14ac:dyDescent="0.25">
      <c r="B17" s="2" t="s">
        <v>29</v>
      </c>
      <c r="C17" s="17">
        <f>'Input Shift Data'!AM20</f>
        <v>2</v>
      </c>
      <c r="H17" s="1"/>
      <c r="I17" s="1"/>
      <c r="J17" s="1"/>
    </row>
    <row r="18" spans="2:12" ht="15" x14ac:dyDescent="0.25">
      <c r="B18" s="17" t="s">
        <v>30</v>
      </c>
      <c r="C18" s="17">
        <f>'Input Shift Data'!AM21</f>
        <v>13.25</v>
      </c>
      <c r="H18" s="1"/>
      <c r="I18" s="1"/>
      <c r="J18" s="1"/>
    </row>
    <row r="19" spans="2:12" ht="15" x14ac:dyDescent="0.25">
      <c r="B19" s="17" t="s">
        <v>31</v>
      </c>
      <c r="C19" s="17" t="e">
        <f>'Input Shift Data'!AM22</f>
        <v>#DIV/0!</v>
      </c>
      <c r="H19" s="1"/>
      <c r="I19" s="1"/>
      <c r="J19" s="1"/>
    </row>
    <row r="20" spans="2:12" ht="15" x14ac:dyDescent="0.25">
      <c r="B20" s="17" t="s">
        <v>32</v>
      </c>
      <c r="C20" s="220">
        <f>'Input Shift Data'!AM23</f>
        <v>0</v>
      </c>
      <c r="H20" s="1"/>
      <c r="I20" s="1"/>
      <c r="J20" s="1"/>
    </row>
    <row r="21" spans="2:12" ht="15.75" customHeight="1" x14ac:dyDescent="0.25">
      <c r="H21" s="1"/>
      <c r="I21" s="1"/>
      <c r="J21" s="1"/>
    </row>
    <row r="22" spans="2:12" ht="15.75" hidden="1" customHeight="1" x14ac:dyDescent="0.25">
      <c r="H22" s="1"/>
      <c r="I22" s="1"/>
      <c r="J22" s="1"/>
    </row>
    <row r="23" spans="2:12" ht="15.75" hidden="1" customHeight="1" x14ac:dyDescent="0.25">
      <c r="G23" s="160" t="s">
        <v>33</v>
      </c>
      <c r="H23" s="1">
        <v>100</v>
      </c>
      <c r="I23" s="1">
        <v>200</v>
      </c>
      <c r="J23" s="165" t="s">
        <v>33</v>
      </c>
      <c r="K23">
        <v>100</v>
      </c>
      <c r="L23" s="165">
        <v>200</v>
      </c>
    </row>
    <row r="24" spans="2:12" ht="15.75" hidden="1" customHeight="1" x14ac:dyDescent="0.25">
      <c r="F24" s="9" t="s">
        <v>90</v>
      </c>
      <c r="G24" s="145">
        <f>H4</f>
        <v>15</v>
      </c>
      <c r="H24" s="146">
        <f>J4</f>
        <v>825</v>
      </c>
      <c r="I24" s="146">
        <f>J6</f>
        <v>0</v>
      </c>
      <c r="J24" s="28">
        <f>H4</f>
        <v>15</v>
      </c>
      <c r="K24" s="27">
        <f>K4</f>
        <v>0</v>
      </c>
      <c r="L24" s="27">
        <f>K6</f>
        <v>0</v>
      </c>
    </row>
    <row r="25" spans="2:12" ht="15.75" hidden="1" customHeight="1" x14ac:dyDescent="0.25">
      <c r="F25" s="9" t="s">
        <v>91</v>
      </c>
      <c r="G25" s="145" t="e">
        <f>#REF!</f>
        <v>#REF!</v>
      </c>
      <c r="H25" s="146" t="e">
        <f>#REF!</f>
        <v>#REF!</v>
      </c>
      <c r="I25" s="146" t="e">
        <f>#REF!</f>
        <v>#REF!</v>
      </c>
      <c r="J25" s="28" t="e">
        <f>#REF!</f>
        <v>#REF!</v>
      </c>
      <c r="K25" s="27" t="e">
        <f>#REF!</f>
        <v>#REF!</v>
      </c>
      <c r="L25" s="27" t="e">
        <f>#REF!</f>
        <v>#REF!</v>
      </c>
    </row>
    <row r="26" spans="2:12" ht="15.75" hidden="1" customHeight="1" x14ac:dyDescent="0.25">
      <c r="F26" s="9" t="s">
        <v>92</v>
      </c>
      <c r="G26" s="145">
        <f>H5</f>
        <v>0</v>
      </c>
      <c r="H26" s="146">
        <f>J5</f>
        <v>0</v>
      </c>
      <c r="I26" s="146">
        <f t="shared" ref="I26" si="4">J7</f>
        <v>0</v>
      </c>
      <c r="J26" s="28">
        <f>H5</f>
        <v>0</v>
      </c>
      <c r="K26" s="27">
        <f>K5</f>
        <v>0</v>
      </c>
      <c r="L26" s="27">
        <f t="shared" ref="L26" si="5">K7</f>
        <v>0</v>
      </c>
    </row>
    <row r="27" spans="2:12" ht="15.75" hidden="1" customHeight="1" x14ac:dyDescent="0.25">
      <c r="F27" s="11" t="s">
        <v>93</v>
      </c>
      <c r="G27" s="221" t="e">
        <f>SUM(G24:G26)</f>
        <v>#REF!</v>
      </c>
      <c r="H27" s="222" t="e">
        <f>SUM(H24:H26)</f>
        <v>#REF!</v>
      </c>
      <c r="I27" s="222" t="e">
        <f t="shared" ref="I27:L27" si="6">SUM(I24:I26)</f>
        <v>#REF!</v>
      </c>
      <c r="J27" s="221" t="e">
        <f>SUM(J24:J26)</f>
        <v>#REF!</v>
      </c>
      <c r="K27" s="222" t="e">
        <f t="shared" si="6"/>
        <v>#REF!</v>
      </c>
      <c r="L27" s="222" t="e">
        <f t="shared" si="6"/>
        <v>#REF!</v>
      </c>
    </row>
    <row r="28" spans="2:12" ht="15.75" hidden="1" customHeight="1" x14ac:dyDescent="0.25">
      <c r="H28" s="1"/>
      <c r="I28" s="1"/>
      <c r="J28" s="1"/>
    </row>
    <row r="29" spans="2:12" ht="15.75" hidden="1" customHeight="1" x14ac:dyDescent="0.25">
      <c r="H29" s="1"/>
      <c r="I29" s="1"/>
      <c r="J29" s="1"/>
    </row>
    <row r="30" spans="2:12" ht="15.75" hidden="1" customHeight="1" x14ac:dyDescent="0.25">
      <c r="H30" s="1"/>
      <c r="I30" s="1"/>
      <c r="J30" s="1"/>
    </row>
    <row r="31" spans="2:12" ht="15.75" hidden="1" customHeight="1" x14ac:dyDescent="0.25">
      <c r="H31" s="1"/>
      <c r="I31" s="1"/>
      <c r="J31" s="1"/>
    </row>
    <row r="32" spans="2:12" ht="15.75" hidden="1" customHeight="1" x14ac:dyDescent="0.25">
      <c r="H32" s="1"/>
      <c r="I32" s="1"/>
      <c r="J32" s="1"/>
    </row>
    <row r="33" spans="8:10" ht="15.75" hidden="1" customHeight="1" x14ac:dyDescent="0.25">
      <c r="H33" s="1"/>
      <c r="I33" s="1"/>
      <c r="J33" s="1"/>
    </row>
    <row r="34" spans="8:10" ht="15.75" hidden="1" customHeight="1" x14ac:dyDescent="0.25">
      <c r="H34" s="1"/>
      <c r="I34" s="1"/>
      <c r="J34" s="1"/>
    </row>
    <row r="35" spans="8:10" ht="15.75" hidden="1" customHeight="1" x14ac:dyDescent="0.25">
      <c r="H35" s="1"/>
      <c r="I35" s="1"/>
      <c r="J35" s="1"/>
    </row>
    <row r="36" spans="8:10" ht="15.75" hidden="1" customHeight="1" x14ac:dyDescent="0.25">
      <c r="H36" s="1"/>
      <c r="I36" s="1"/>
      <c r="J36" s="1"/>
    </row>
    <row r="37" spans="8:10" ht="15.75" hidden="1" customHeight="1" x14ac:dyDescent="0.25">
      <c r="H37" s="1"/>
      <c r="I37" s="1"/>
      <c r="J37" s="1"/>
    </row>
    <row r="38" spans="8:10" ht="15.75" hidden="1" customHeight="1" x14ac:dyDescent="0.25">
      <c r="H38" s="1"/>
      <c r="I38" s="1"/>
      <c r="J38" s="1"/>
    </row>
    <row r="39" spans="8:10" ht="15.75" hidden="1" customHeight="1" x14ac:dyDescent="0.25">
      <c r="H39" s="1"/>
      <c r="I39" s="1"/>
      <c r="J39" s="1"/>
    </row>
    <row r="40" spans="8:10" ht="15.75" hidden="1" customHeight="1" x14ac:dyDescent="0.25">
      <c r="H40" s="1"/>
      <c r="I40" s="1"/>
      <c r="J40" s="1"/>
    </row>
    <row r="41" spans="8:10" ht="15.75" hidden="1" customHeight="1" x14ac:dyDescent="0.25">
      <c r="H41" s="1"/>
      <c r="I41" s="1"/>
      <c r="J41" s="1"/>
    </row>
    <row r="42" spans="8:10" ht="15.75" hidden="1" customHeight="1" x14ac:dyDescent="0.25">
      <c r="H42" s="1"/>
      <c r="I42" s="1"/>
      <c r="J42" s="1"/>
    </row>
    <row r="43" spans="8:10" ht="15.75" hidden="1" customHeight="1" x14ac:dyDescent="0.25">
      <c r="H43" s="1"/>
      <c r="I43" s="1"/>
      <c r="J43" s="1"/>
    </row>
    <row r="44" spans="8:10" ht="15.75" hidden="1" customHeight="1" x14ac:dyDescent="0.25">
      <c r="H44" s="1"/>
      <c r="I44" s="1"/>
      <c r="J44" s="1"/>
    </row>
    <row r="45" spans="8:10" ht="15.75" hidden="1" customHeight="1" x14ac:dyDescent="0.25">
      <c r="H45" s="1"/>
      <c r="I45" s="1"/>
      <c r="J45" s="1"/>
    </row>
    <row r="46" spans="8:10" ht="15.75" hidden="1" customHeight="1" x14ac:dyDescent="0.25">
      <c r="H46" s="1"/>
      <c r="I46" s="1"/>
      <c r="J46" s="1"/>
    </row>
    <row r="47" spans="8:10" ht="15.75" hidden="1" customHeight="1" x14ac:dyDescent="0.25">
      <c r="H47" s="1"/>
      <c r="I47" s="1"/>
      <c r="J47" s="1"/>
    </row>
    <row r="48" spans="8:10" ht="15.75" hidden="1" customHeight="1" x14ac:dyDescent="0.25">
      <c r="H48" s="1"/>
      <c r="I48" s="1"/>
      <c r="J48" s="1"/>
    </row>
    <row r="49" spans="8:10" ht="15.75" hidden="1" customHeight="1" x14ac:dyDescent="0.25">
      <c r="H49" s="1"/>
      <c r="I49" s="1"/>
      <c r="J49" s="1"/>
    </row>
    <row r="50" spans="8:10" ht="15.75" hidden="1" customHeight="1" x14ac:dyDescent="0.25">
      <c r="H50" s="1"/>
      <c r="I50" s="1"/>
      <c r="J50" s="1"/>
    </row>
    <row r="51" spans="8:10" ht="15.75" hidden="1" customHeight="1" x14ac:dyDescent="0.25">
      <c r="H51" s="1"/>
      <c r="I51" s="1"/>
      <c r="J51" s="1"/>
    </row>
    <row r="52" spans="8:10" ht="15.75" hidden="1" customHeight="1" x14ac:dyDescent="0.25">
      <c r="H52" s="1"/>
      <c r="I52" s="1"/>
      <c r="J52" s="1"/>
    </row>
    <row r="53" spans="8:10" ht="15.75" hidden="1" customHeight="1" x14ac:dyDescent="0.25">
      <c r="H53" s="1"/>
      <c r="I53" s="1"/>
      <c r="J53" s="1"/>
    </row>
    <row r="54" spans="8:10" ht="15.75" hidden="1" customHeight="1" x14ac:dyDescent="0.25">
      <c r="H54" s="1"/>
      <c r="I54" s="1"/>
      <c r="J54" s="1"/>
    </row>
    <row r="55" spans="8:10" ht="15.75" hidden="1" customHeight="1" x14ac:dyDescent="0.25">
      <c r="H55" s="1"/>
      <c r="I55" s="1"/>
      <c r="J55" s="1"/>
    </row>
    <row r="56" spans="8:10" ht="15.75" hidden="1" customHeight="1" x14ac:dyDescent="0.25">
      <c r="H56" s="1"/>
      <c r="I56" s="1"/>
      <c r="J56" s="1"/>
    </row>
    <row r="57" spans="8:10" ht="15.75" hidden="1" customHeight="1" x14ac:dyDescent="0.25">
      <c r="H57" s="1"/>
      <c r="I57" s="1"/>
      <c r="J57" s="1"/>
    </row>
    <row r="58" spans="8:10" ht="15.75" hidden="1" customHeight="1" x14ac:dyDescent="0.25">
      <c r="H58" s="1"/>
      <c r="I58" s="1"/>
      <c r="J58" s="1"/>
    </row>
    <row r="59" spans="8:10" ht="15.75" hidden="1" customHeight="1" x14ac:dyDescent="0.25">
      <c r="H59" s="1"/>
      <c r="I59" s="1"/>
      <c r="J59" s="1"/>
    </row>
    <row r="60" spans="8:10" ht="15.75" hidden="1" customHeight="1" x14ac:dyDescent="0.25">
      <c r="H60" s="1"/>
      <c r="I60" s="1"/>
      <c r="J60" s="1"/>
    </row>
    <row r="61" spans="8:10" ht="15.75" hidden="1" customHeight="1" x14ac:dyDescent="0.25">
      <c r="H61" s="1"/>
      <c r="I61" s="1"/>
      <c r="J61" s="1"/>
    </row>
    <row r="62" spans="8:10" ht="15.75" hidden="1" customHeight="1" x14ac:dyDescent="0.25">
      <c r="H62" s="1"/>
      <c r="I62" s="1"/>
      <c r="J62" s="1"/>
    </row>
    <row r="63" spans="8:10" ht="15.75" hidden="1" customHeight="1" x14ac:dyDescent="0.25">
      <c r="H63" s="1"/>
      <c r="I63" s="1"/>
      <c r="J63" s="1"/>
    </row>
    <row r="64" spans="8:10" ht="15.75" hidden="1" customHeight="1" x14ac:dyDescent="0.25">
      <c r="H64" s="1"/>
      <c r="I64" s="1"/>
      <c r="J64" s="1"/>
    </row>
    <row r="65" spans="8:10" ht="15.75" hidden="1" customHeight="1" x14ac:dyDescent="0.25">
      <c r="H65" s="1"/>
      <c r="I65" s="1"/>
      <c r="J65" s="1"/>
    </row>
    <row r="66" spans="8:10" ht="15.75" hidden="1" customHeight="1" x14ac:dyDescent="0.25">
      <c r="H66" s="1"/>
      <c r="I66" s="1"/>
      <c r="J66" s="1"/>
    </row>
    <row r="67" spans="8:10" ht="15.75" hidden="1" customHeight="1" x14ac:dyDescent="0.25">
      <c r="H67" s="1"/>
      <c r="I67" s="1"/>
      <c r="J67" s="1"/>
    </row>
    <row r="68" spans="8:10" ht="15.75" hidden="1" customHeight="1" x14ac:dyDescent="0.25">
      <c r="H68" s="1"/>
      <c r="I68" s="1"/>
      <c r="J68" s="1"/>
    </row>
    <row r="69" spans="8:10" ht="15.75" hidden="1" customHeight="1" x14ac:dyDescent="0.25">
      <c r="H69" s="1"/>
      <c r="I69" s="1"/>
      <c r="J69" s="1"/>
    </row>
    <row r="70" spans="8:10" ht="15.75" hidden="1" customHeight="1" x14ac:dyDescent="0.25">
      <c r="H70" s="1"/>
      <c r="I70" s="1"/>
      <c r="J70" s="1"/>
    </row>
    <row r="71" spans="8:10" ht="15.75" hidden="1" customHeight="1" x14ac:dyDescent="0.25">
      <c r="H71" s="1"/>
      <c r="I71" s="1"/>
      <c r="J71" s="1"/>
    </row>
    <row r="72" spans="8:10" ht="15.75" hidden="1" customHeight="1" x14ac:dyDescent="0.25">
      <c r="H72" s="1"/>
      <c r="I72" s="1"/>
      <c r="J72" s="1"/>
    </row>
    <row r="73" spans="8:10" ht="15.75" hidden="1" customHeight="1" x14ac:dyDescent="0.25">
      <c r="H73" s="1"/>
      <c r="I73" s="1"/>
      <c r="J73" s="1"/>
    </row>
    <row r="74" spans="8:10" ht="15.75" hidden="1" customHeight="1" x14ac:dyDescent="0.25">
      <c r="H74" s="1"/>
      <c r="I74" s="1"/>
      <c r="J74" s="1"/>
    </row>
    <row r="75" spans="8:10" ht="15.75" hidden="1" customHeight="1" x14ac:dyDescent="0.25">
      <c r="H75" s="1"/>
      <c r="I75" s="1"/>
      <c r="J75" s="1"/>
    </row>
    <row r="76" spans="8:10" ht="15.75" hidden="1" customHeight="1" x14ac:dyDescent="0.25">
      <c r="H76" s="1"/>
      <c r="I76" s="1"/>
      <c r="J76" s="1"/>
    </row>
    <row r="77" spans="8:10" ht="15.75" hidden="1" customHeight="1" x14ac:dyDescent="0.25">
      <c r="H77" s="1"/>
      <c r="I77" s="1"/>
      <c r="J77" s="1"/>
    </row>
    <row r="78" spans="8:10" ht="15.75" hidden="1" customHeight="1" x14ac:dyDescent="0.25">
      <c r="H78" s="1"/>
      <c r="I78" s="1"/>
      <c r="J78" s="1"/>
    </row>
    <row r="79" spans="8:10" ht="15.75" hidden="1" customHeight="1" x14ac:dyDescent="0.25">
      <c r="H79" s="1"/>
      <c r="I79" s="1"/>
      <c r="J79" s="1"/>
    </row>
    <row r="80" spans="8:10" ht="15.75" hidden="1" customHeight="1" x14ac:dyDescent="0.25">
      <c r="H80" s="1"/>
      <c r="I80" s="1"/>
      <c r="J80" s="1"/>
    </row>
    <row r="81" spans="8:10" ht="15.75" hidden="1" customHeight="1" x14ac:dyDescent="0.25">
      <c r="H81" s="1"/>
      <c r="I81" s="1"/>
      <c r="J81" s="1"/>
    </row>
    <row r="82" spans="8:10" ht="15.75" hidden="1" customHeight="1" x14ac:dyDescent="0.25">
      <c r="H82" s="1"/>
      <c r="I82" s="1"/>
      <c r="J82" s="1"/>
    </row>
    <row r="83" spans="8:10" ht="15.75" hidden="1" customHeight="1" x14ac:dyDescent="0.25">
      <c r="H83" s="1"/>
      <c r="I83" s="1"/>
      <c r="J83" s="1"/>
    </row>
    <row r="84" spans="8:10" ht="15.75" hidden="1" customHeight="1" x14ac:dyDescent="0.25">
      <c r="H84" s="1"/>
      <c r="I84" s="1"/>
      <c r="J84" s="1"/>
    </row>
    <row r="85" spans="8:10" ht="15.75" hidden="1" customHeight="1" x14ac:dyDescent="0.25">
      <c r="H85" s="1"/>
      <c r="I85" s="1"/>
      <c r="J85" s="1"/>
    </row>
    <row r="86" spans="8:10" ht="15.75" hidden="1" customHeight="1" x14ac:dyDescent="0.25">
      <c r="H86" s="1"/>
      <c r="I86" s="1"/>
      <c r="J86" s="1"/>
    </row>
    <row r="87" spans="8:10" ht="15.75" hidden="1" customHeight="1" x14ac:dyDescent="0.25">
      <c r="H87" s="1"/>
      <c r="I87" s="1"/>
      <c r="J87" s="1"/>
    </row>
    <row r="88" spans="8:10" ht="15.75" hidden="1" customHeight="1" x14ac:dyDescent="0.25">
      <c r="H88" s="1"/>
      <c r="I88" s="1"/>
      <c r="J88" s="1"/>
    </row>
    <row r="89" spans="8:10" ht="15.75" hidden="1" customHeight="1" x14ac:dyDescent="0.25">
      <c r="H89" s="1"/>
      <c r="I89" s="1"/>
      <c r="J89" s="1"/>
    </row>
    <row r="90" spans="8:10" ht="15.75" hidden="1" customHeight="1" x14ac:dyDescent="0.25">
      <c r="H90" s="1"/>
      <c r="I90" s="1"/>
      <c r="J90" s="1"/>
    </row>
    <row r="91" spans="8:10" ht="15.75" hidden="1" customHeight="1" x14ac:dyDescent="0.25">
      <c r="H91" s="1"/>
      <c r="I91" s="1"/>
      <c r="J91" s="1"/>
    </row>
    <row r="92" spans="8:10" ht="15.75" hidden="1" customHeight="1" x14ac:dyDescent="0.25">
      <c r="H92" s="1"/>
      <c r="I92" s="1"/>
      <c r="J92" s="1"/>
    </row>
    <row r="93" spans="8:10" ht="15.75" hidden="1" customHeight="1" x14ac:dyDescent="0.25">
      <c r="H93" s="1"/>
      <c r="I93" s="1"/>
      <c r="J93" s="1"/>
    </row>
    <row r="94" spans="8:10" ht="15.75" hidden="1" customHeight="1" x14ac:dyDescent="0.25">
      <c r="H94" s="1"/>
      <c r="I94" s="1"/>
      <c r="J94" s="1"/>
    </row>
    <row r="95" spans="8:10" ht="15.75" hidden="1" customHeight="1" x14ac:dyDescent="0.25">
      <c r="H95" s="1"/>
      <c r="I95" s="1"/>
      <c r="J95" s="1"/>
    </row>
    <row r="96" spans="8:10" ht="15.75" hidden="1" customHeight="1" x14ac:dyDescent="0.25">
      <c r="H96" s="1"/>
      <c r="I96" s="1"/>
      <c r="J96" s="1"/>
    </row>
    <row r="97" spans="8:10" ht="15.75" hidden="1" customHeight="1" x14ac:dyDescent="0.25">
      <c r="H97" s="1"/>
      <c r="I97" s="1"/>
      <c r="J97" s="1"/>
    </row>
    <row r="98" spans="8:10" ht="15.75" hidden="1" customHeight="1" x14ac:dyDescent="0.25">
      <c r="H98" s="1"/>
      <c r="I98" s="1"/>
      <c r="J98" s="1"/>
    </row>
    <row r="99" spans="8:10" ht="15.75" hidden="1" customHeight="1" x14ac:dyDescent="0.25">
      <c r="H99" s="1"/>
      <c r="I99" s="1"/>
      <c r="J99" s="1"/>
    </row>
    <row r="100" spans="8:10" ht="15.75" hidden="1" customHeight="1" x14ac:dyDescent="0.25">
      <c r="H100" s="1"/>
      <c r="I100" s="1"/>
      <c r="J100" s="1"/>
    </row>
    <row r="101" spans="8:10" ht="15.75" hidden="1" customHeight="1" x14ac:dyDescent="0.25">
      <c r="H101" s="1"/>
      <c r="I101" s="1"/>
      <c r="J101" s="1"/>
    </row>
    <row r="102" spans="8:10" ht="15.75" hidden="1" customHeight="1" x14ac:dyDescent="0.25">
      <c r="H102" s="1"/>
      <c r="I102" s="1"/>
      <c r="J102" s="1"/>
    </row>
    <row r="103" spans="8:10" ht="15.75" hidden="1" customHeight="1" x14ac:dyDescent="0.25">
      <c r="H103" s="1"/>
      <c r="I103" s="1"/>
      <c r="J103" s="1"/>
    </row>
    <row r="104" spans="8:10" ht="15.75" hidden="1" customHeight="1" x14ac:dyDescent="0.25">
      <c r="H104" s="1"/>
      <c r="I104" s="1"/>
      <c r="J104" s="1"/>
    </row>
    <row r="105" spans="8:10" ht="15.75" hidden="1" customHeight="1" x14ac:dyDescent="0.25">
      <c r="H105" s="1"/>
      <c r="I105" s="1"/>
      <c r="J105" s="1"/>
    </row>
    <row r="106" spans="8:10" ht="15.75" hidden="1" customHeight="1" x14ac:dyDescent="0.25">
      <c r="H106" s="1"/>
      <c r="I106" s="1"/>
      <c r="J106" s="1"/>
    </row>
    <row r="107" spans="8:10" ht="15.75" hidden="1" customHeight="1" x14ac:dyDescent="0.25">
      <c r="H107" s="1"/>
      <c r="I107" s="1"/>
      <c r="J107" s="1"/>
    </row>
    <row r="108" spans="8:10" ht="15.75" hidden="1" customHeight="1" x14ac:dyDescent="0.25">
      <c r="H108" s="1"/>
      <c r="I108" s="1"/>
      <c r="J108" s="1"/>
    </row>
    <row r="109" spans="8:10" ht="15.75" hidden="1" customHeight="1" x14ac:dyDescent="0.25">
      <c r="H109" s="1"/>
      <c r="I109" s="1"/>
      <c r="J109" s="1"/>
    </row>
    <row r="110" spans="8:10" ht="15.75" hidden="1" customHeight="1" x14ac:dyDescent="0.25">
      <c r="H110" s="1"/>
      <c r="I110" s="1"/>
      <c r="J110" s="1"/>
    </row>
    <row r="111" spans="8:10" ht="15.75" hidden="1" customHeight="1" x14ac:dyDescent="0.25">
      <c r="H111" s="1"/>
      <c r="I111" s="1"/>
      <c r="J111" s="1"/>
    </row>
    <row r="112" spans="8:10" ht="15.75" hidden="1" customHeight="1" x14ac:dyDescent="0.25">
      <c r="H112" s="1"/>
      <c r="I112" s="1"/>
      <c r="J112" s="1"/>
    </row>
    <row r="113" spans="8:10" ht="15.75" hidden="1" customHeight="1" x14ac:dyDescent="0.25">
      <c r="H113" s="1"/>
      <c r="I113" s="1"/>
      <c r="J113" s="1"/>
    </row>
    <row r="114" spans="8:10" ht="15.75" hidden="1" customHeight="1" x14ac:dyDescent="0.25">
      <c r="H114" s="1"/>
      <c r="I114" s="1"/>
      <c r="J114" s="1"/>
    </row>
    <row r="115" spans="8:10" ht="15.75" hidden="1" customHeight="1" x14ac:dyDescent="0.25">
      <c r="H115" s="1"/>
      <c r="I115" s="1"/>
      <c r="J115" s="1"/>
    </row>
    <row r="116" spans="8:10" ht="15.75" hidden="1" customHeight="1" x14ac:dyDescent="0.25">
      <c r="H116" s="1"/>
      <c r="I116" s="1"/>
      <c r="J116" s="1"/>
    </row>
    <row r="117" spans="8:10" ht="15.75" hidden="1" customHeight="1" x14ac:dyDescent="0.25">
      <c r="H117" s="1"/>
      <c r="I117" s="1"/>
      <c r="J117" s="1"/>
    </row>
    <row r="118" spans="8:10" ht="15.75" hidden="1" customHeight="1" x14ac:dyDescent="0.25">
      <c r="H118" s="1"/>
      <c r="I118" s="1"/>
      <c r="J118" s="1"/>
    </row>
    <row r="119" spans="8:10" ht="15.75" hidden="1" customHeight="1" x14ac:dyDescent="0.25">
      <c r="H119" s="1"/>
      <c r="I119" s="1"/>
      <c r="J119" s="1"/>
    </row>
    <row r="120" spans="8:10" ht="15.75" hidden="1" customHeight="1" x14ac:dyDescent="0.25">
      <c r="H120" s="1"/>
      <c r="I120" s="1"/>
      <c r="J120" s="1"/>
    </row>
    <row r="121" spans="8:10" ht="15.75" hidden="1" customHeight="1" x14ac:dyDescent="0.25">
      <c r="H121" s="1"/>
      <c r="I121" s="1"/>
      <c r="J121" s="1"/>
    </row>
    <row r="122" spans="8:10" ht="15.75" hidden="1" customHeight="1" x14ac:dyDescent="0.25">
      <c r="H122" s="1"/>
      <c r="I122" s="1"/>
      <c r="J122" s="1"/>
    </row>
    <row r="123" spans="8:10" ht="15.75" hidden="1" customHeight="1" x14ac:dyDescent="0.25">
      <c r="H123" s="1"/>
      <c r="I123" s="1"/>
      <c r="J123" s="1"/>
    </row>
    <row r="124" spans="8:10" ht="15.75" hidden="1" customHeight="1" x14ac:dyDescent="0.25">
      <c r="H124" s="1"/>
      <c r="I124" s="1"/>
      <c r="J124" s="1"/>
    </row>
    <row r="125" spans="8:10" ht="15.75" hidden="1" customHeight="1" x14ac:dyDescent="0.25">
      <c r="H125" s="1"/>
      <c r="I125" s="1"/>
      <c r="J125" s="1"/>
    </row>
    <row r="126" spans="8:10" ht="15.75" hidden="1" customHeight="1" x14ac:dyDescent="0.25">
      <c r="H126" s="1"/>
      <c r="I126" s="1"/>
      <c r="J126" s="1"/>
    </row>
    <row r="127" spans="8:10" ht="15.75" hidden="1" customHeight="1" x14ac:dyDescent="0.25">
      <c r="H127" s="1"/>
      <c r="I127" s="1"/>
      <c r="J127" s="1"/>
    </row>
    <row r="128" spans="8:10" ht="15.75" hidden="1" customHeight="1" x14ac:dyDescent="0.25">
      <c r="H128" s="1"/>
      <c r="I128" s="1"/>
      <c r="J128" s="1"/>
    </row>
    <row r="129" spans="8:10" ht="15.75" hidden="1" customHeight="1" x14ac:dyDescent="0.25">
      <c r="H129" s="1"/>
      <c r="I129" s="1"/>
      <c r="J129" s="1"/>
    </row>
    <row r="130" spans="8:10" ht="15.75" hidden="1" customHeight="1" x14ac:dyDescent="0.25">
      <c r="H130" s="1"/>
      <c r="I130" s="1"/>
      <c r="J130" s="1"/>
    </row>
    <row r="131" spans="8:10" ht="15.75" hidden="1" customHeight="1" x14ac:dyDescent="0.25">
      <c r="H131" s="1"/>
      <c r="I131" s="1"/>
      <c r="J131" s="1"/>
    </row>
    <row r="132" spans="8:10" ht="15.75" hidden="1" customHeight="1" x14ac:dyDescent="0.25">
      <c r="H132" s="1"/>
      <c r="I132" s="1"/>
      <c r="J132" s="1"/>
    </row>
    <row r="133" spans="8:10" ht="15.75" hidden="1" customHeight="1" x14ac:dyDescent="0.25">
      <c r="H133" s="1"/>
      <c r="I133" s="1"/>
      <c r="J133" s="1"/>
    </row>
    <row r="134" spans="8:10" ht="15.75" hidden="1" customHeight="1" x14ac:dyDescent="0.25">
      <c r="H134" s="1"/>
      <c r="I134" s="1"/>
      <c r="J134" s="1"/>
    </row>
    <row r="135" spans="8:10" ht="15.75" hidden="1" customHeight="1" x14ac:dyDescent="0.25">
      <c r="H135" s="1"/>
      <c r="I135" s="1"/>
      <c r="J135" s="1"/>
    </row>
    <row r="136" spans="8:10" ht="15.75" hidden="1" customHeight="1" x14ac:dyDescent="0.25">
      <c r="H136" s="1"/>
      <c r="I136" s="1"/>
      <c r="J136" s="1"/>
    </row>
    <row r="137" spans="8:10" ht="15.75" hidden="1" customHeight="1" x14ac:dyDescent="0.25">
      <c r="H137" s="1"/>
      <c r="I137" s="1"/>
      <c r="J137" s="1"/>
    </row>
    <row r="138" spans="8:10" ht="15.75" hidden="1" customHeight="1" x14ac:dyDescent="0.25">
      <c r="H138" s="1"/>
      <c r="I138" s="1"/>
      <c r="J138" s="1"/>
    </row>
    <row r="139" spans="8:10" ht="15.75" hidden="1" customHeight="1" x14ac:dyDescent="0.25">
      <c r="H139" s="1"/>
      <c r="I139" s="1"/>
      <c r="J139" s="1"/>
    </row>
    <row r="140" spans="8:10" ht="15.75" hidden="1" customHeight="1" x14ac:dyDescent="0.25">
      <c r="H140" s="1"/>
      <c r="I140" s="1"/>
      <c r="J140" s="1"/>
    </row>
    <row r="141" spans="8:10" ht="15.75" hidden="1" customHeight="1" x14ac:dyDescent="0.25">
      <c r="H141" s="1"/>
      <c r="I141" s="1"/>
      <c r="J141" s="1"/>
    </row>
    <row r="142" spans="8:10" ht="15.75" hidden="1" customHeight="1" x14ac:dyDescent="0.25">
      <c r="H142" s="1"/>
      <c r="I142" s="1"/>
      <c r="J142" s="1"/>
    </row>
    <row r="143" spans="8:10" ht="15.75" hidden="1" customHeight="1" x14ac:dyDescent="0.25">
      <c r="H143" s="1"/>
      <c r="I143" s="1"/>
      <c r="J143" s="1"/>
    </row>
    <row r="144" spans="8:10" ht="15.75" hidden="1" customHeight="1" x14ac:dyDescent="0.25">
      <c r="H144" s="1"/>
      <c r="I144" s="1"/>
      <c r="J144" s="1"/>
    </row>
    <row r="145" spans="8:10" ht="15.75" hidden="1" customHeight="1" x14ac:dyDescent="0.25">
      <c r="H145" s="1"/>
      <c r="I145" s="1"/>
      <c r="J145" s="1"/>
    </row>
    <row r="146" spans="8:10" ht="15.75" hidden="1" customHeight="1" x14ac:dyDescent="0.25">
      <c r="H146" s="1"/>
      <c r="I146" s="1"/>
      <c r="J146" s="1"/>
    </row>
    <row r="147" spans="8:10" ht="15.75" hidden="1" customHeight="1" x14ac:dyDescent="0.25">
      <c r="H147" s="1"/>
      <c r="I147" s="1"/>
      <c r="J147" s="1"/>
    </row>
    <row r="148" spans="8:10" ht="15.75" hidden="1" customHeight="1" x14ac:dyDescent="0.25">
      <c r="H148" s="1"/>
      <c r="I148" s="1"/>
      <c r="J148" s="1"/>
    </row>
    <row r="149" spans="8:10" ht="15.75" hidden="1" customHeight="1" x14ac:dyDescent="0.25">
      <c r="H149" s="1"/>
      <c r="I149" s="1"/>
      <c r="J149" s="1"/>
    </row>
    <row r="150" spans="8:10" ht="15.75" hidden="1" customHeight="1" x14ac:dyDescent="0.25">
      <c r="H150" s="1"/>
      <c r="I150" s="1"/>
      <c r="J150" s="1"/>
    </row>
    <row r="151" spans="8:10" ht="15.75" hidden="1" customHeight="1" x14ac:dyDescent="0.25">
      <c r="H151" s="1"/>
      <c r="I151" s="1"/>
      <c r="J151" s="1"/>
    </row>
    <row r="152" spans="8:10" ht="15.75" hidden="1" customHeight="1" x14ac:dyDescent="0.25">
      <c r="H152" s="1"/>
      <c r="I152" s="1"/>
      <c r="J152" s="1"/>
    </row>
    <row r="153" spans="8:10" ht="15.75" hidden="1" customHeight="1" x14ac:dyDescent="0.25">
      <c r="H153" s="1"/>
      <c r="I153" s="1"/>
      <c r="J153" s="1"/>
    </row>
    <row r="154" spans="8:10" ht="15.75" hidden="1" customHeight="1" x14ac:dyDescent="0.25">
      <c r="H154" s="1"/>
      <c r="I154" s="1"/>
      <c r="J154" s="1"/>
    </row>
    <row r="155" spans="8:10" ht="15.75" hidden="1" customHeight="1" x14ac:dyDescent="0.25">
      <c r="H155" s="1"/>
      <c r="I155" s="1"/>
      <c r="J155" s="1"/>
    </row>
    <row r="156" spans="8:10" ht="15.75" hidden="1" customHeight="1" x14ac:dyDescent="0.25">
      <c r="H156" s="1"/>
      <c r="I156" s="1"/>
      <c r="J156" s="1"/>
    </row>
    <row r="157" spans="8:10" ht="15.75" hidden="1" customHeight="1" x14ac:dyDescent="0.25">
      <c r="H157" s="1"/>
      <c r="I157" s="1"/>
      <c r="J157" s="1"/>
    </row>
    <row r="158" spans="8:10" ht="15.75" hidden="1" customHeight="1" x14ac:dyDescent="0.25">
      <c r="H158" s="1"/>
      <c r="I158" s="1"/>
      <c r="J158" s="1"/>
    </row>
    <row r="159" spans="8:10" ht="15.75" hidden="1" customHeight="1" x14ac:dyDescent="0.25">
      <c r="H159" s="1"/>
      <c r="I159" s="1"/>
      <c r="J159" s="1"/>
    </row>
    <row r="160" spans="8:10" ht="15.75" hidden="1" customHeight="1" x14ac:dyDescent="0.25">
      <c r="H160" s="1"/>
      <c r="I160" s="1"/>
      <c r="J160" s="1"/>
    </row>
    <row r="161" spans="8:10" ht="15.75" hidden="1" customHeight="1" x14ac:dyDescent="0.25">
      <c r="H161" s="1"/>
      <c r="I161" s="1"/>
      <c r="J161" s="1"/>
    </row>
    <row r="162" spans="8:10" ht="15.75" hidden="1" customHeight="1" x14ac:dyDescent="0.25">
      <c r="H162" s="1"/>
      <c r="I162" s="1"/>
      <c r="J162" s="1"/>
    </row>
    <row r="163" spans="8:10" ht="15.75" hidden="1" customHeight="1" x14ac:dyDescent="0.25">
      <c r="H163" s="1"/>
      <c r="I163" s="1"/>
      <c r="J163" s="1"/>
    </row>
    <row r="164" spans="8:10" ht="15.75" hidden="1" customHeight="1" x14ac:dyDescent="0.25">
      <c r="H164" s="1"/>
      <c r="I164" s="1"/>
      <c r="J164" s="1"/>
    </row>
    <row r="165" spans="8:10" ht="15.75" hidden="1" customHeight="1" x14ac:dyDescent="0.25">
      <c r="H165" s="1"/>
      <c r="I165" s="1"/>
      <c r="J165" s="1"/>
    </row>
    <row r="166" spans="8:10" ht="15.75" hidden="1" customHeight="1" x14ac:dyDescent="0.25">
      <c r="H166" s="1"/>
      <c r="I166" s="1"/>
      <c r="J166" s="1"/>
    </row>
    <row r="167" spans="8:10" ht="15.75" hidden="1" customHeight="1" x14ac:dyDescent="0.25">
      <c r="H167" s="1"/>
      <c r="I167" s="1"/>
      <c r="J167" s="1"/>
    </row>
    <row r="168" spans="8:10" ht="15.75" hidden="1" customHeight="1" x14ac:dyDescent="0.25">
      <c r="H168" s="1"/>
      <c r="I168" s="1"/>
      <c r="J168" s="1"/>
    </row>
    <row r="169" spans="8:10" ht="15.75" hidden="1" customHeight="1" x14ac:dyDescent="0.25">
      <c r="H169" s="1"/>
      <c r="I169" s="1"/>
      <c r="J169" s="1"/>
    </row>
    <row r="170" spans="8:10" ht="15.75" hidden="1" customHeight="1" x14ac:dyDescent="0.25">
      <c r="H170" s="1"/>
      <c r="I170" s="1"/>
      <c r="J170" s="1"/>
    </row>
    <row r="171" spans="8:10" ht="15.75" hidden="1" customHeight="1" x14ac:dyDescent="0.25">
      <c r="H171" s="1"/>
      <c r="I171" s="1"/>
      <c r="J171" s="1"/>
    </row>
    <row r="172" spans="8:10" ht="15.75" hidden="1" customHeight="1" x14ac:dyDescent="0.25">
      <c r="H172" s="1"/>
      <c r="I172" s="1"/>
      <c r="J172" s="1"/>
    </row>
    <row r="173" spans="8:10" ht="15.75" hidden="1" customHeight="1" x14ac:dyDescent="0.25">
      <c r="H173" s="1"/>
      <c r="I173" s="1"/>
      <c r="J173" s="1"/>
    </row>
    <row r="174" spans="8:10" ht="15.75" hidden="1" customHeight="1" x14ac:dyDescent="0.25">
      <c r="H174" s="1"/>
      <c r="I174" s="1"/>
      <c r="J174" s="1"/>
    </row>
    <row r="175" spans="8:10" ht="15.75" hidden="1" customHeight="1" x14ac:dyDescent="0.25">
      <c r="H175" s="1"/>
      <c r="I175" s="1"/>
      <c r="J175" s="1"/>
    </row>
    <row r="176" spans="8:10" ht="15.75" hidden="1" customHeight="1" x14ac:dyDescent="0.25">
      <c r="H176" s="1"/>
      <c r="I176" s="1"/>
      <c r="J176" s="1"/>
    </row>
    <row r="177" spans="8:10" ht="15.75" hidden="1" customHeight="1" x14ac:dyDescent="0.25">
      <c r="H177" s="1"/>
      <c r="I177" s="1"/>
      <c r="J177" s="1"/>
    </row>
    <row r="178" spans="8:10" ht="15.75" hidden="1" customHeight="1" x14ac:dyDescent="0.25">
      <c r="H178" s="1"/>
      <c r="I178" s="1"/>
      <c r="J178" s="1"/>
    </row>
    <row r="179" spans="8:10" ht="15.75" hidden="1" customHeight="1" x14ac:dyDescent="0.25">
      <c r="H179" s="1"/>
      <c r="I179" s="1"/>
      <c r="J179" s="1"/>
    </row>
    <row r="180" spans="8:10" ht="15.75" hidden="1" customHeight="1" x14ac:dyDescent="0.25">
      <c r="H180" s="1"/>
      <c r="I180" s="1"/>
      <c r="J180" s="1"/>
    </row>
    <row r="181" spans="8:10" ht="15.75" hidden="1" customHeight="1" x14ac:dyDescent="0.25">
      <c r="H181" s="1"/>
      <c r="I181" s="1"/>
      <c r="J181" s="1"/>
    </row>
    <row r="182" spans="8:10" ht="15.75" hidden="1" customHeight="1" x14ac:dyDescent="0.25">
      <c r="H182" s="1"/>
      <c r="I182" s="1"/>
      <c r="J182" s="1"/>
    </row>
    <row r="183" spans="8:10" ht="15.75" hidden="1" customHeight="1" x14ac:dyDescent="0.25">
      <c r="H183" s="1"/>
      <c r="I183" s="1"/>
      <c r="J183" s="1"/>
    </row>
    <row r="184" spans="8:10" ht="15.75" hidden="1" customHeight="1" x14ac:dyDescent="0.25">
      <c r="H184" s="1"/>
      <c r="I184" s="1"/>
      <c r="J184" s="1"/>
    </row>
    <row r="185" spans="8:10" ht="15.75" hidden="1" customHeight="1" x14ac:dyDescent="0.25">
      <c r="H185" s="1"/>
      <c r="I185" s="1"/>
      <c r="J185" s="1"/>
    </row>
    <row r="186" spans="8:10" ht="15.75" hidden="1" customHeight="1" x14ac:dyDescent="0.25">
      <c r="H186" s="1"/>
      <c r="I186" s="1"/>
      <c r="J186" s="1"/>
    </row>
    <row r="187" spans="8:10" ht="15.75" hidden="1" customHeight="1" x14ac:dyDescent="0.25">
      <c r="H187" s="1"/>
      <c r="I187" s="1"/>
      <c r="J187" s="1"/>
    </row>
    <row r="188" spans="8:10" ht="15.75" hidden="1" customHeight="1" x14ac:dyDescent="0.25">
      <c r="H188" s="1"/>
      <c r="I188" s="1"/>
      <c r="J188" s="1"/>
    </row>
    <row r="189" spans="8:10" ht="15.75" hidden="1" customHeight="1" x14ac:dyDescent="0.25">
      <c r="H189" s="1"/>
      <c r="I189" s="1"/>
      <c r="J189" s="1"/>
    </row>
    <row r="190" spans="8:10" ht="15.75" hidden="1" customHeight="1" x14ac:dyDescent="0.25">
      <c r="H190" s="1"/>
      <c r="I190" s="1"/>
      <c r="J190" s="1"/>
    </row>
    <row r="191" spans="8:10" ht="15.75" hidden="1" customHeight="1" x14ac:dyDescent="0.25">
      <c r="H191" s="1"/>
      <c r="I191" s="1"/>
      <c r="J191" s="1"/>
    </row>
    <row r="192" spans="8:10" ht="15.75" hidden="1" customHeight="1" x14ac:dyDescent="0.25">
      <c r="H192" s="1"/>
      <c r="I192" s="1"/>
      <c r="J192" s="1"/>
    </row>
    <row r="193" spans="8:10" ht="15.75" hidden="1" customHeight="1" x14ac:dyDescent="0.25">
      <c r="H193" s="1"/>
      <c r="I193" s="1"/>
      <c r="J193" s="1"/>
    </row>
    <row r="194" spans="8:10" ht="15.75" hidden="1" customHeight="1" x14ac:dyDescent="0.25">
      <c r="H194" s="1"/>
      <c r="I194" s="1"/>
      <c r="J194" s="1"/>
    </row>
    <row r="195" spans="8:10" ht="15.75" hidden="1" customHeight="1" x14ac:dyDescent="0.25">
      <c r="H195" s="1"/>
      <c r="I195" s="1"/>
      <c r="J195" s="1"/>
    </row>
    <row r="196" spans="8:10" ht="15.75" hidden="1" customHeight="1" x14ac:dyDescent="0.25">
      <c r="H196" s="1"/>
      <c r="I196" s="1"/>
      <c r="J196" s="1"/>
    </row>
    <row r="197" spans="8:10" ht="15.75" hidden="1" customHeight="1" x14ac:dyDescent="0.25">
      <c r="H197" s="1"/>
      <c r="I197" s="1"/>
      <c r="J197" s="1"/>
    </row>
    <row r="198" spans="8:10" ht="15.75" hidden="1" customHeight="1" x14ac:dyDescent="0.25">
      <c r="H198" s="1"/>
      <c r="I198" s="1"/>
      <c r="J198" s="1"/>
    </row>
    <row r="199" spans="8:10" ht="15.75" hidden="1" customHeight="1" x14ac:dyDescent="0.25">
      <c r="H199" s="1"/>
      <c r="I199" s="1"/>
      <c r="J199" s="1"/>
    </row>
    <row r="200" spans="8:10" ht="15.75" hidden="1" customHeight="1" x14ac:dyDescent="0.25">
      <c r="H200" s="1"/>
      <c r="I200" s="1"/>
      <c r="J200" s="1"/>
    </row>
    <row r="201" spans="8:10" ht="15.75" hidden="1" customHeight="1" x14ac:dyDescent="0.25">
      <c r="H201" s="1"/>
      <c r="I201" s="1"/>
      <c r="J201" s="1"/>
    </row>
    <row r="202" spans="8:10" ht="15.75" hidden="1" customHeight="1" x14ac:dyDescent="0.25">
      <c r="H202" s="1"/>
      <c r="I202" s="1"/>
      <c r="J202" s="1"/>
    </row>
    <row r="203" spans="8:10" ht="15.75" hidden="1" customHeight="1" x14ac:dyDescent="0.25">
      <c r="H203" s="1"/>
      <c r="I203" s="1"/>
      <c r="J203" s="1"/>
    </row>
    <row r="204" spans="8:10" ht="15.75" hidden="1" customHeight="1" x14ac:dyDescent="0.25">
      <c r="H204" s="1"/>
      <c r="I204" s="1"/>
      <c r="J204" s="1"/>
    </row>
    <row r="205" spans="8:10" ht="15.75" hidden="1" customHeight="1" x14ac:dyDescent="0.25">
      <c r="H205" s="1"/>
      <c r="I205" s="1"/>
      <c r="J205" s="1"/>
    </row>
    <row r="206" spans="8:10" ht="15.75" hidden="1" customHeight="1" x14ac:dyDescent="0.25">
      <c r="H206" s="1"/>
      <c r="I206" s="1"/>
      <c r="J206" s="1"/>
    </row>
    <row r="207" spans="8:10" ht="15.75" hidden="1" customHeight="1" x14ac:dyDescent="0.25">
      <c r="H207" s="1"/>
      <c r="I207" s="1"/>
      <c r="J207" s="1"/>
    </row>
    <row r="208" spans="8:10" ht="15.75" hidden="1" customHeight="1" x14ac:dyDescent="0.25">
      <c r="H208" s="1"/>
      <c r="I208" s="1"/>
      <c r="J208" s="1"/>
    </row>
    <row r="209" spans="8:10" ht="15.75" hidden="1" customHeight="1" x14ac:dyDescent="0.25">
      <c r="H209" s="1"/>
      <c r="I209" s="1"/>
      <c r="J209" s="1"/>
    </row>
    <row r="210" spans="8:10" ht="15.75" hidden="1" customHeight="1" x14ac:dyDescent="0.25">
      <c r="H210" s="1"/>
      <c r="I210" s="1"/>
      <c r="J210" s="1"/>
    </row>
    <row r="211" spans="8:10" ht="15.75" hidden="1" customHeight="1" x14ac:dyDescent="0.25">
      <c r="H211" s="1"/>
      <c r="I211" s="1"/>
      <c r="J211" s="1"/>
    </row>
    <row r="212" spans="8:10" ht="15.75" hidden="1" customHeight="1" x14ac:dyDescent="0.25">
      <c r="H212" s="1"/>
      <c r="I212" s="1"/>
      <c r="J212" s="1"/>
    </row>
    <row r="213" spans="8:10" ht="15.75" hidden="1" customHeight="1" x14ac:dyDescent="0.25">
      <c r="H213" s="1"/>
      <c r="I213" s="1"/>
      <c r="J213" s="1"/>
    </row>
    <row r="214" spans="8:10" ht="15.75" hidden="1" customHeight="1" x14ac:dyDescent="0.25">
      <c r="H214" s="1"/>
      <c r="I214" s="1"/>
      <c r="J214" s="1"/>
    </row>
    <row r="215" spans="8:10" ht="15.75" hidden="1" customHeight="1" x14ac:dyDescent="0.25">
      <c r="H215" s="1"/>
      <c r="I215" s="1"/>
      <c r="J215" s="1"/>
    </row>
    <row r="216" spans="8:10" ht="15.75" hidden="1" customHeight="1" x14ac:dyDescent="0.25">
      <c r="H216" s="1"/>
      <c r="I216" s="1"/>
      <c r="J216" s="1"/>
    </row>
    <row r="217" spans="8:10" ht="15.75" hidden="1" customHeight="1" x14ac:dyDescent="0.25"/>
    <row r="218" spans="8:10" ht="15.75" hidden="1" customHeight="1" x14ac:dyDescent="0.25"/>
    <row r="219" spans="8:10" ht="15.75" hidden="1" customHeight="1" x14ac:dyDescent="0.25"/>
    <row r="220" spans="8:10" ht="15.75" hidden="1" customHeight="1" x14ac:dyDescent="0.25"/>
    <row r="221" spans="8:10" ht="15.75" hidden="1" customHeight="1" x14ac:dyDescent="0.25"/>
    <row r="222" spans="8:10" ht="15.75" hidden="1" customHeight="1" x14ac:dyDescent="0.25"/>
    <row r="223" spans="8:10" ht="15.75" hidden="1" customHeight="1" x14ac:dyDescent="0.25"/>
    <row r="224" spans="8:10"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sheetData>
  <mergeCells count="3">
    <mergeCell ref="E3:F3"/>
    <mergeCell ref="E14:F14"/>
    <mergeCell ref="B13:C13"/>
  </mergeCells>
  <conditionalFormatting sqref="C11">
    <cfRule type="cellIs" dxfId="27" priority="3" operator="lessThan">
      <formula>$C$10</formula>
    </cfRule>
    <cfRule type="cellIs" dxfId="26" priority="4" operator="greaterThan">
      <formula>$C$10</formula>
    </cfRule>
  </conditionalFormatting>
  <conditionalFormatting sqref="G14">
    <cfRule type="cellIs" dxfId="25" priority="1" operator="lessThan">
      <formula>$C$8</formula>
    </cfRule>
    <cfRule type="cellIs" dxfId="24" priority="2" operator="greaterThan">
      <formula>$C$8</formula>
    </cfRule>
  </conditionalFormatting>
  <pageMargins left="0.7" right="0.7" top="0.75" bottom="0.75" header="0" footer="0"/>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00"/>
  </sheetPr>
  <dimension ref="B1:AQ1000"/>
  <sheetViews>
    <sheetView tabSelected="1" zoomScale="130" zoomScaleNormal="130" workbookViewId="0">
      <selection activeCell="C8" sqref="C8"/>
    </sheetView>
  </sheetViews>
  <sheetFormatPr defaultColWidth="14.42578125" defaultRowHeight="15" customHeight="1" zeroHeight="1" x14ac:dyDescent="0.25"/>
  <cols>
    <col min="1" max="1" width="8.85546875" customWidth="1"/>
    <col min="2" max="2" width="28" customWidth="1"/>
    <col min="3" max="3" width="13.28515625" customWidth="1"/>
    <col min="4" max="4" width="11.42578125" customWidth="1"/>
    <col min="5" max="5" width="8.85546875" customWidth="1"/>
    <col min="6" max="6" width="13.42578125" customWidth="1"/>
    <col min="7" max="8" width="9.5703125" customWidth="1"/>
    <col min="9" max="12" width="8.85546875" customWidth="1"/>
    <col min="13" max="13" width="9.28515625" customWidth="1"/>
    <col min="14" max="14" width="9.42578125" customWidth="1"/>
    <col min="15" max="43" width="8.85546875" customWidth="1"/>
  </cols>
  <sheetData>
    <row r="1" spans="2:43" ht="15" customHeight="1" x14ac:dyDescent="0.25"/>
    <row r="2" spans="2:43" x14ac:dyDescent="0.25">
      <c r="F2" s="259" t="s">
        <v>38</v>
      </c>
      <c r="G2" s="260"/>
      <c r="H2" s="260"/>
      <c r="I2" s="260"/>
      <c r="J2" s="260"/>
      <c r="K2" s="260"/>
      <c r="L2" s="260"/>
      <c r="M2" s="260"/>
      <c r="N2" s="261"/>
      <c r="O2" s="1"/>
      <c r="P2" s="1"/>
      <c r="Q2" s="1"/>
    </row>
    <row r="3" spans="2:43" x14ac:dyDescent="0.25">
      <c r="B3" s="71" t="s">
        <v>39</v>
      </c>
      <c r="C3" s="72" t="s">
        <v>40</v>
      </c>
      <c r="F3" s="35" t="s">
        <v>41</v>
      </c>
      <c r="G3" s="35" t="s">
        <v>42</v>
      </c>
      <c r="H3" s="35" t="s">
        <v>33</v>
      </c>
      <c r="I3" s="4" t="s">
        <v>43</v>
      </c>
      <c r="J3" s="4" t="s">
        <v>44</v>
      </c>
      <c r="K3" s="4" t="s">
        <v>45</v>
      </c>
      <c r="L3" s="4" t="s">
        <v>46</v>
      </c>
      <c r="M3" s="4" t="s">
        <v>47</v>
      </c>
      <c r="N3" s="4" t="s">
        <v>48</v>
      </c>
      <c r="O3" s="5"/>
      <c r="P3" s="5"/>
      <c r="Q3" s="5"/>
    </row>
    <row r="4" spans="2:43" ht="15" customHeight="1" x14ac:dyDescent="0.25">
      <c r="B4" s="19" t="s">
        <v>49</v>
      </c>
      <c r="C4" s="6">
        <f>'Input Shift Data'!F962</f>
        <v>42</v>
      </c>
      <c r="F4" s="77">
        <v>1</v>
      </c>
      <c r="G4" s="14">
        <f>COUNTIF('Input Shift Data'!D53:D961,F4)</f>
        <v>4</v>
      </c>
      <c r="H4" s="14">
        <f>SUMIF('Input Shift Data'!D53:D961,F4,'Input Shift Data'!E53:E961)</f>
        <v>15</v>
      </c>
      <c r="I4" s="14">
        <f>SUMIF('Input Shift Data'!D53:D961,F4,'Input Shift Data'!F53:F961)</f>
        <v>42</v>
      </c>
      <c r="J4" s="28">
        <f t="shared" ref="J4" si="0">IF(G4&gt;0,I4/H4,0)</f>
        <v>2.8</v>
      </c>
      <c r="K4" s="14">
        <f>SUMIF('Input Shift Data'!D53:D961,F4,'Input Shift Data'!I53:I961)</f>
        <v>0</v>
      </c>
      <c r="L4" s="14">
        <f>SUMIF('Input Shift Data'!D53:D961,F4,'Input Shift Data'!J53:J961)</f>
        <v>0</v>
      </c>
      <c r="M4" s="28">
        <f>SUMIF('Input Shift Data'!D53:D961,F4,'Input Shift Data'!G53:G961)</f>
        <v>0</v>
      </c>
      <c r="N4" s="28">
        <f t="shared" ref="N4:N19" si="1">IF(G4&gt;0,(I4/(H4-M4)),0)</f>
        <v>2.8</v>
      </c>
      <c r="O4" s="1"/>
      <c r="P4" s="1"/>
      <c r="Q4" s="1"/>
    </row>
    <row r="5" spans="2:43" x14ac:dyDescent="0.25">
      <c r="B5" s="19" t="s">
        <v>50</v>
      </c>
      <c r="C5" s="28">
        <f>'Input Shift Data'!E962</f>
        <v>15</v>
      </c>
      <c r="F5" s="77">
        <v>2</v>
      </c>
      <c r="G5" s="14">
        <f>COUNTIF('Input Shift Data'!D54:D962,F5)</f>
        <v>0</v>
      </c>
      <c r="H5" s="14">
        <f>SUMIF('Input Shift Data'!D54:D962,F5,'Input Shift Data'!E54:E962)</f>
        <v>0</v>
      </c>
      <c r="I5" s="14">
        <f>SUMIF('Input Shift Data'!D54:D962,F5,'Input Shift Data'!F54:F962)</f>
        <v>0</v>
      </c>
      <c r="J5" s="28">
        <f t="shared" ref="J5:J18" si="2">IF(G5&gt;0,I5/H5,0)</f>
        <v>0</v>
      </c>
      <c r="K5" s="14">
        <f>SUMIF('Input Shift Data'!D54:D962,F5,'Input Shift Data'!I54:I962)</f>
        <v>0</v>
      </c>
      <c r="L5" s="14">
        <f>SUMIF('Input Shift Data'!D54:D962,F5,'Input Shift Data'!J54:J962)</f>
        <v>0</v>
      </c>
      <c r="M5" s="28">
        <f>SUMIF('Input Shift Data'!D54:D962,F5,'Input Shift Data'!G54:G962)</f>
        <v>0</v>
      </c>
      <c r="N5" s="28">
        <f t="shared" ref="N5:N18" si="3">IF(G5&gt;0,(I5/(H5-M5)),0)</f>
        <v>0</v>
      </c>
      <c r="O5" s="1"/>
      <c r="P5" s="1"/>
      <c r="Q5" s="1"/>
    </row>
    <row r="6" spans="2:43" x14ac:dyDescent="0.25">
      <c r="B6" s="19" t="s">
        <v>51</v>
      </c>
      <c r="C6" s="28">
        <f>'Input Shift Data'!G962</f>
        <v>0</v>
      </c>
      <c r="F6" s="77">
        <v>3</v>
      </c>
      <c r="G6" s="14">
        <f>COUNTIF('Input Shift Data'!D55:D963,F6)</f>
        <v>0</v>
      </c>
      <c r="H6" s="14">
        <f>SUMIF('Input Shift Data'!D55:D963,F6,'Input Shift Data'!E55:E963)</f>
        <v>0</v>
      </c>
      <c r="I6" s="14">
        <f>SUMIF('Input Shift Data'!D55:D963,F6,'Input Shift Data'!F55:F963)</f>
        <v>0</v>
      </c>
      <c r="J6" s="28">
        <f t="shared" si="2"/>
        <v>0</v>
      </c>
      <c r="K6" s="14">
        <f>SUMIF('Input Shift Data'!D55:D963,F6,'Input Shift Data'!I55:I963)</f>
        <v>0</v>
      </c>
      <c r="L6" s="14">
        <f>SUMIF('Input Shift Data'!D55:D963,F6,'Input Shift Data'!J55:J963)</f>
        <v>0</v>
      </c>
      <c r="M6" s="28">
        <f>SUMIF('Input Shift Data'!D55:D963,F6,'Input Shift Data'!G55:G963)</f>
        <v>0</v>
      </c>
      <c r="N6" s="28">
        <f t="shared" si="3"/>
        <v>0</v>
      </c>
      <c r="O6" s="1"/>
      <c r="P6" s="1"/>
      <c r="Q6" s="1"/>
    </row>
    <row r="7" spans="2:43" x14ac:dyDescent="0.25">
      <c r="B7" s="19" t="s">
        <v>52</v>
      </c>
      <c r="C7" s="6">
        <f>'Input Shift Data'!K3</f>
        <v>0</v>
      </c>
      <c r="F7" s="77">
        <v>4</v>
      </c>
      <c r="G7" s="14">
        <f>COUNTIF('Input Shift Data'!D56:D964,F7)</f>
        <v>0</v>
      </c>
      <c r="H7" s="14">
        <f>SUMIF('Input Shift Data'!D56:D964,F7,'Input Shift Data'!E56:E964)</f>
        <v>0</v>
      </c>
      <c r="I7" s="14">
        <f>SUMIF('Input Shift Data'!D56:D964,F7,'Input Shift Data'!F56:F964)</f>
        <v>0</v>
      </c>
      <c r="J7" s="28">
        <f t="shared" si="2"/>
        <v>0</v>
      </c>
      <c r="K7" s="14">
        <f>SUMIF('Input Shift Data'!D56:D964,F7,'Input Shift Data'!I56:I964)</f>
        <v>0</v>
      </c>
      <c r="L7" s="14">
        <f>SUMIF('Input Shift Data'!D56:D964,F7,'Input Shift Data'!J56:J964)</f>
        <v>0</v>
      </c>
      <c r="M7" s="28">
        <f>SUMIF('Input Shift Data'!D56:D964,F7,'Input Shift Data'!G56:G964)</f>
        <v>0</v>
      </c>
      <c r="N7" s="28">
        <f t="shared" si="3"/>
        <v>0</v>
      </c>
      <c r="O7" s="1"/>
      <c r="P7" s="1"/>
      <c r="Q7" s="1"/>
    </row>
    <row r="8" spans="2:43" x14ac:dyDescent="0.25">
      <c r="B8" s="19" t="s">
        <v>53</v>
      </c>
      <c r="C8" s="14">
        <f>COUNTIF(G4:G18,"&gt;0")</f>
        <v>1</v>
      </c>
      <c r="F8" s="77">
        <v>5</v>
      </c>
      <c r="G8" s="14">
        <f>COUNTIF('Input Shift Data'!D57:D965,F8)</f>
        <v>0</v>
      </c>
      <c r="H8" s="14">
        <f>SUMIF('Input Shift Data'!D57:D965,F8,'Input Shift Data'!E57:E965)</f>
        <v>0</v>
      </c>
      <c r="I8" s="14">
        <f>SUMIF('Input Shift Data'!D57:D965,F8,'Input Shift Data'!F57:F965)</f>
        <v>0</v>
      </c>
      <c r="J8" s="28">
        <f t="shared" si="2"/>
        <v>0</v>
      </c>
      <c r="K8" s="14">
        <f>SUMIF('Input Shift Data'!D57:D965,F8,'Input Shift Data'!I57:I965)</f>
        <v>0</v>
      </c>
      <c r="L8" s="14">
        <f>SUMIF('Input Shift Data'!D57:D965,F8,'Input Shift Data'!J57:J965)</f>
        <v>0</v>
      </c>
      <c r="M8" s="28">
        <f>SUMIF('Input Shift Data'!D57:D965,F8,'Input Shift Data'!G57:G965)</f>
        <v>0</v>
      </c>
      <c r="N8" s="28">
        <f t="shared" si="3"/>
        <v>0</v>
      </c>
      <c r="O8" s="1"/>
      <c r="P8" s="1"/>
      <c r="Q8" s="1"/>
    </row>
    <row r="9" spans="2:43" x14ac:dyDescent="0.25">
      <c r="B9" s="19" t="s">
        <v>54</v>
      </c>
      <c r="C9" s="28">
        <f>'Input Shift Data'!AC3</f>
        <v>2.8</v>
      </c>
      <c r="F9" s="77">
        <v>6</v>
      </c>
      <c r="G9" s="14">
        <f>COUNTIF('Input Shift Data'!D58:D966,F9)</f>
        <v>0</v>
      </c>
      <c r="H9" s="14">
        <f>SUMIF('Input Shift Data'!D58:D966,F9,'Input Shift Data'!E58:E966)</f>
        <v>0</v>
      </c>
      <c r="I9" s="14">
        <f>SUMIF('Input Shift Data'!D58:D966,F9,'Input Shift Data'!F58:F966)</f>
        <v>0</v>
      </c>
      <c r="J9" s="28">
        <f t="shared" si="2"/>
        <v>0</v>
      </c>
      <c r="K9" s="14">
        <f>SUMIF('Input Shift Data'!D58:D966,F9,'Input Shift Data'!I58:I966)</f>
        <v>0</v>
      </c>
      <c r="L9" s="14">
        <f>SUMIF('Input Shift Data'!D58:D966,F9,'Input Shift Data'!J58:J966)</f>
        <v>0</v>
      </c>
      <c r="M9" s="28">
        <f>SUMIF('Input Shift Data'!D58:D966,F9,'Input Shift Data'!G58:G966)</f>
        <v>0</v>
      </c>
      <c r="N9" s="28">
        <f t="shared" si="3"/>
        <v>0</v>
      </c>
    </row>
    <row r="10" spans="2:43" x14ac:dyDescent="0.25">
      <c r="B10" s="19" t="s">
        <v>55</v>
      </c>
      <c r="C10" s="28">
        <f>'Input Shift Data'!AD3</f>
        <v>2.8</v>
      </c>
      <c r="F10" s="77">
        <v>7</v>
      </c>
      <c r="G10" s="14">
        <f>COUNTIF('Input Shift Data'!D59:D967,F10)</f>
        <v>0</v>
      </c>
      <c r="H10" s="14">
        <f>SUMIF('Input Shift Data'!D59:D967,F10,'Input Shift Data'!E59:E967)</f>
        <v>0</v>
      </c>
      <c r="I10" s="14">
        <f>SUMIF('Input Shift Data'!D59:D967,F10,'Input Shift Data'!F59:F967)</f>
        <v>0</v>
      </c>
      <c r="J10" s="28">
        <f t="shared" si="2"/>
        <v>0</v>
      </c>
      <c r="K10" s="14">
        <f>SUMIF('Input Shift Data'!D59:D967,F10,'Input Shift Data'!I59:I967)</f>
        <v>0</v>
      </c>
      <c r="L10" s="14">
        <f>SUMIF('Input Shift Data'!D59:D967,F10,'Input Shift Data'!J59:J967)</f>
        <v>0</v>
      </c>
      <c r="M10" s="28">
        <f>SUMIF('Input Shift Data'!D59:D967,F10,'Input Shift Data'!G59:G967)</f>
        <v>0</v>
      </c>
      <c r="N10" s="28">
        <f t="shared" si="3"/>
        <v>0</v>
      </c>
    </row>
    <row r="11" spans="2:43" x14ac:dyDescent="0.25">
      <c r="C11" s="1"/>
      <c r="F11" s="77">
        <v>8</v>
      </c>
      <c r="G11" s="14">
        <f>COUNTIF('Input Shift Data'!D60:D968,F11)</f>
        <v>0</v>
      </c>
      <c r="H11" s="14">
        <f>SUMIF('Input Shift Data'!D60:D968,F11,'Input Shift Data'!E60:E968)</f>
        <v>0</v>
      </c>
      <c r="I11" s="14">
        <f>SUMIF('Input Shift Data'!D60:D968,F11,'Input Shift Data'!F60:F968)</f>
        <v>0</v>
      </c>
      <c r="J11" s="28">
        <f t="shared" si="2"/>
        <v>0</v>
      </c>
      <c r="K11" s="14">
        <f>SUMIF('Input Shift Data'!D60:D968,F11,'Input Shift Data'!I60:I968)</f>
        <v>0</v>
      </c>
      <c r="L11" s="14">
        <f>SUMIF('Input Shift Data'!D60:D968,F11,'Input Shift Data'!J60:J968)</f>
        <v>0</v>
      </c>
      <c r="M11" s="28">
        <f>SUMIF('Input Shift Data'!D60:D968,F11,'Input Shift Data'!G60:G968)</f>
        <v>0</v>
      </c>
      <c r="N11" s="28">
        <f t="shared" si="3"/>
        <v>0</v>
      </c>
    </row>
    <row r="12" spans="2:43" x14ac:dyDescent="0.25">
      <c r="B12" s="73" t="s">
        <v>56</v>
      </c>
      <c r="C12" s="72" t="s">
        <v>57</v>
      </c>
      <c r="D12" s="74" t="s">
        <v>58</v>
      </c>
      <c r="F12" s="77">
        <v>9</v>
      </c>
      <c r="G12" s="14">
        <f>COUNTIF('Input Shift Data'!D61:D969,F12)</f>
        <v>0</v>
      </c>
      <c r="H12" s="14">
        <f>SUMIF('Input Shift Data'!D61:D969,F12,'Input Shift Data'!E61:E969)</f>
        <v>0</v>
      </c>
      <c r="I12" s="14">
        <f>SUMIF('Input Shift Data'!D61:D969,F12,'Input Shift Data'!F61:F969)</f>
        <v>0</v>
      </c>
      <c r="J12" s="28">
        <f t="shared" si="2"/>
        <v>0</v>
      </c>
      <c r="K12" s="14">
        <f>SUMIF('Input Shift Data'!D61:D969,F12,'Input Shift Data'!I61:I969)</f>
        <v>0</v>
      </c>
      <c r="L12" s="14">
        <f>SUMIF('Input Shift Data'!D61:D969,F12,'Input Shift Data'!J61:J969)</f>
        <v>0</v>
      </c>
      <c r="M12" s="28">
        <f>SUMIF('Input Shift Data'!D61:D969,F12,'Input Shift Data'!G61:G969)</f>
        <v>0</v>
      </c>
      <c r="N12" s="28">
        <f t="shared" si="3"/>
        <v>0</v>
      </c>
    </row>
    <row r="13" spans="2:43" x14ac:dyDescent="0.25">
      <c r="B13" s="26" t="s">
        <v>59</v>
      </c>
      <c r="C13" s="6">
        <f>'Input Shift Data'!AM5</f>
        <v>0</v>
      </c>
      <c r="D13" s="75"/>
      <c r="F13" s="77">
        <v>10</v>
      </c>
      <c r="G13" s="14">
        <f>COUNTIF('Input Shift Data'!D62:D970,F13)</f>
        <v>0</v>
      </c>
      <c r="H13" s="14">
        <f>SUMIF('Input Shift Data'!D62:D970,F13,'Input Shift Data'!E62:E970)</f>
        <v>0</v>
      </c>
      <c r="I13" s="14">
        <f>SUMIF('Input Shift Data'!D62:D970,F13,'Input Shift Data'!F62:F970)</f>
        <v>0</v>
      </c>
      <c r="J13" s="28">
        <f t="shared" si="2"/>
        <v>0</v>
      </c>
      <c r="K13" s="14">
        <f>SUMIF('Input Shift Data'!D62:D970,F13,'Input Shift Data'!I62:I970)</f>
        <v>0</v>
      </c>
      <c r="L13" s="14">
        <f>SUMIF('Input Shift Data'!D62:D970,F13,'Input Shift Data'!J62:J970)</f>
        <v>0</v>
      </c>
      <c r="M13" s="28">
        <f>SUMIF('Input Shift Data'!D62:D970,F13,'Input Shift Data'!G62:G970)</f>
        <v>0</v>
      </c>
      <c r="N13" s="28">
        <f t="shared" si="3"/>
        <v>0</v>
      </c>
    </row>
    <row r="14" spans="2:43" x14ac:dyDescent="0.25">
      <c r="B14" s="26" t="s">
        <v>84</v>
      </c>
      <c r="C14" s="6">
        <f>'Input Shift Data'!AM6</f>
        <v>0</v>
      </c>
      <c r="D14" s="6">
        <f>'Input Shift Data'!AN6</f>
        <v>0</v>
      </c>
      <c r="F14" s="77">
        <v>11</v>
      </c>
      <c r="G14" s="14">
        <f>COUNTIF('Input Shift Data'!D63:D971,F14)</f>
        <v>0</v>
      </c>
      <c r="H14" s="14">
        <f>SUMIF('Input Shift Data'!D63:D971,F14,'Input Shift Data'!E63:E971)</f>
        <v>0</v>
      </c>
      <c r="I14" s="14">
        <f>SUMIF('Input Shift Data'!D63:D971,F14,'Input Shift Data'!F63:F971)</f>
        <v>0</v>
      </c>
      <c r="J14" s="28">
        <f t="shared" si="2"/>
        <v>0</v>
      </c>
      <c r="K14" s="14">
        <f>SUMIF('Input Shift Data'!D63:D971,F14,'Input Shift Data'!I63:I971)</f>
        <v>0</v>
      </c>
      <c r="L14" s="14">
        <f>SUMIF('Input Shift Data'!D63:D971,F14,'Input Shift Data'!J63:J971)</f>
        <v>0</v>
      </c>
      <c r="M14" s="28">
        <f>SUMIF('Input Shift Data'!D63:D971,F14,'Input Shift Data'!G63:G971)</f>
        <v>0</v>
      </c>
      <c r="N14" s="28">
        <f t="shared" si="3"/>
        <v>0</v>
      </c>
      <c r="T14" s="7"/>
      <c r="U14" s="7"/>
      <c r="W14" s="7"/>
      <c r="X14" s="7"/>
      <c r="Y14" s="7"/>
      <c r="Z14" s="7"/>
      <c r="AA14" s="7"/>
      <c r="AB14" s="7"/>
      <c r="AC14" s="7"/>
      <c r="AD14" s="7"/>
      <c r="AE14" s="7"/>
      <c r="AF14" s="7"/>
      <c r="AG14" s="7"/>
      <c r="AH14" s="7"/>
      <c r="AJ14" s="7"/>
      <c r="AK14" s="7"/>
      <c r="AL14" s="7"/>
      <c r="AM14" s="7"/>
      <c r="AN14" s="7"/>
      <c r="AO14" s="7"/>
      <c r="AP14" s="7"/>
      <c r="AQ14" s="7"/>
    </row>
    <row r="15" spans="2:43" x14ac:dyDescent="0.25">
      <c r="B15" s="26" t="s">
        <v>68</v>
      </c>
      <c r="C15" s="6">
        <f>'Input Shift Data'!AM7</f>
        <v>4</v>
      </c>
      <c r="D15" s="6">
        <f>'Input Shift Data'!AN7</f>
        <v>21</v>
      </c>
      <c r="F15" s="77">
        <v>12</v>
      </c>
      <c r="G15" s="14">
        <f>COUNTIF('Input Shift Data'!D64:D972,F15)</f>
        <v>0</v>
      </c>
      <c r="H15" s="14">
        <f>SUMIF('Input Shift Data'!D64:D972,F15,'Input Shift Data'!E64:E972)</f>
        <v>0</v>
      </c>
      <c r="I15" s="14">
        <f>SUMIF('Input Shift Data'!D64:D972,F15,'Input Shift Data'!F64:F972)</f>
        <v>0</v>
      </c>
      <c r="J15" s="28">
        <f t="shared" si="2"/>
        <v>0</v>
      </c>
      <c r="K15" s="14">
        <f>SUMIF('Input Shift Data'!D64:D972,F15,'Input Shift Data'!I64:I972)</f>
        <v>0</v>
      </c>
      <c r="L15" s="14">
        <f>SUMIF('Input Shift Data'!D64:D972,F15,'Input Shift Data'!J64:J972)</f>
        <v>0</v>
      </c>
      <c r="M15" s="28">
        <f>SUMIF('Input Shift Data'!D64:D972,F15,'Input Shift Data'!G64:G972)</f>
        <v>0</v>
      </c>
      <c r="N15" s="28">
        <f t="shared" si="3"/>
        <v>0</v>
      </c>
    </row>
    <row r="16" spans="2:43" x14ac:dyDescent="0.25">
      <c r="B16" s="26" t="s">
        <v>70</v>
      </c>
      <c r="C16" s="6">
        <f>'Input Shift Data'!AM8</f>
        <v>4</v>
      </c>
      <c r="D16" s="6">
        <f>'Input Shift Data'!AN8</f>
        <v>5</v>
      </c>
      <c r="F16" s="77">
        <v>13</v>
      </c>
      <c r="G16" s="14">
        <f>COUNTIF('Input Shift Data'!D65:D973,F16)</f>
        <v>0</v>
      </c>
      <c r="H16" s="14">
        <f>SUMIF('Input Shift Data'!D65:D973,F16,'Input Shift Data'!E65:E973)</f>
        <v>0</v>
      </c>
      <c r="I16" s="14">
        <f>SUMIF('Input Shift Data'!D65:D973,F16,'Input Shift Data'!F65:F973)</f>
        <v>0</v>
      </c>
      <c r="J16" s="28">
        <f t="shared" si="2"/>
        <v>0</v>
      </c>
      <c r="K16" s="14">
        <f>SUMIF('Input Shift Data'!D65:D973,F16,'Input Shift Data'!I65:I973)</f>
        <v>0</v>
      </c>
      <c r="L16" s="14">
        <f>SUMIF('Input Shift Data'!D65:D973,F16,'Input Shift Data'!J65:J973)</f>
        <v>0</v>
      </c>
      <c r="M16" s="28">
        <f>SUMIF('Input Shift Data'!D65:D973,F16,'Input Shift Data'!G65:G973)</f>
        <v>0</v>
      </c>
      <c r="N16" s="28">
        <f t="shared" si="3"/>
        <v>0</v>
      </c>
    </row>
    <row r="17" spans="2:14" x14ac:dyDescent="0.25">
      <c r="B17" s="26" t="s">
        <v>71</v>
      </c>
      <c r="C17" s="6">
        <f>'Input Shift Data'!AM9</f>
        <v>0</v>
      </c>
      <c r="D17" s="6">
        <f>'Input Shift Data'!AN9</f>
        <v>0</v>
      </c>
      <c r="F17" s="77">
        <v>14</v>
      </c>
      <c r="G17" s="14">
        <f>COUNTIF('Input Shift Data'!D66:D974,F17)</f>
        <v>0</v>
      </c>
      <c r="H17" s="14">
        <f>SUMIF('Input Shift Data'!D66:D974,F17,'Input Shift Data'!E66:E974)</f>
        <v>0</v>
      </c>
      <c r="I17" s="14">
        <f>SUMIF('Input Shift Data'!D66:D974,F17,'Input Shift Data'!F66:F974)</f>
        <v>0</v>
      </c>
      <c r="J17" s="28">
        <f t="shared" si="2"/>
        <v>0</v>
      </c>
      <c r="K17" s="14">
        <f>SUMIF('Input Shift Data'!D66:D974,F17,'Input Shift Data'!I66:I974)</f>
        <v>0</v>
      </c>
      <c r="L17" s="14">
        <f>SUMIF('Input Shift Data'!D66:D974,F17,'Input Shift Data'!J66:J974)</f>
        <v>0</v>
      </c>
      <c r="M17" s="28">
        <f>SUMIF('Input Shift Data'!D66:D974,F17,'Input Shift Data'!G66:G974)</f>
        <v>0</v>
      </c>
      <c r="N17" s="28">
        <f t="shared" si="3"/>
        <v>0</v>
      </c>
    </row>
    <row r="18" spans="2:14" x14ac:dyDescent="0.25">
      <c r="B18" s="26" t="s">
        <v>72</v>
      </c>
      <c r="C18" s="6">
        <f>'Input Shift Data'!AM10</f>
        <v>0</v>
      </c>
      <c r="D18" s="6">
        <f>'Input Shift Data'!AN10</f>
        <v>0</v>
      </c>
      <c r="F18" s="77">
        <v>15</v>
      </c>
      <c r="G18" s="14">
        <f>COUNTIF('Input Shift Data'!D67:D975,F18)</f>
        <v>0</v>
      </c>
      <c r="H18" s="14">
        <f>SUMIF('Input Shift Data'!D67:D975,F18,'Input Shift Data'!E67:E975)</f>
        <v>0</v>
      </c>
      <c r="I18" s="14">
        <f>SUMIF('Input Shift Data'!D67:D975,F18,'Input Shift Data'!F67:F975)</f>
        <v>0</v>
      </c>
      <c r="J18" s="28">
        <f t="shared" si="2"/>
        <v>0</v>
      </c>
      <c r="K18" s="14">
        <f>SUMIF('Input Shift Data'!D67:D975,F18,'Input Shift Data'!I67:I975)</f>
        <v>0</v>
      </c>
      <c r="L18" s="14">
        <f>SUMIF('Input Shift Data'!D67:D975,F18,'Input Shift Data'!J67:J975)</f>
        <v>0</v>
      </c>
      <c r="M18" s="28">
        <f>SUMIF('Input Shift Data'!D67:D975,F18,'Input Shift Data'!G67:G975)</f>
        <v>0</v>
      </c>
      <c r="N18" s="28">
        <f t="shared" si="3"/>
        <v>0</v>
      </c>
    </row>
    <row r="19" spans="2:14" x14ac:dyDescent="0.25">
      <c r="B19" s="26" t="s">
        <v>73</v>
      </c>
      <c r="C19" s="6">
        <f>'Input Shift Data'!AM11</f>
        <v>0</v>
      </c>
      <c r="D19" s="6">
        <f>'Input Shift Data'!AN11</f>
        <v>3</v>
      </c>
      <c r="F19" s="76" t="s">
        <v>85</v>
      </c>
      <c r="G19" s="76">
        <f t="shared" ref="G19:I19" si="4">SUM(G4:G18)</f>
        <v>4</v>
      </c>
      <c r="H19" s="121">
        <f t="shared" si="4"/>
        <v>15</v>
      </c>
      <c r="I19" s="14">
        <f t="shared" si="4"/>
        <v>42</v>
      </c>
      <c r="J19" s="28">
        <f>I19/H19</f>
        <v>2.8</v>
      </c>
      <c r="K19" s="14">
        <f t="shared" ref="K19:M19" si="5">SUM(K4:K18)</f>
        <v>0</v>
      </c>
      <c r="L19" s="14">
        <f t="shared" si="5"/>
        <v>0</v>
      </c>
      <c r="M19" s="28">
        <f t="shared" si="5"/>
        <v>0</v>
      </c>
      <c r="N19" s="28">
        <f t="shared" si="1"/>
        <v>2.8</v>
      </c>
    </row>
    <row r="20" spans="2:14" x14ac:dyDescent="0.25">
      <c r="B20" s="120" t="s">
        <v>154</v>
      </c>
      <c r="C20" s="6">
        <f>'Input Shift Data'!AM12</f>
        <v>0</v>
      </c>
      <c r="D20" s="6">
        <f>'Input Shift Data'!AN12</f>
        <v>16</v>
      </c>
    </row>
    <row r="21" spans="2:14" ht="15.75" customHeight="1" x14ac:dyDescent="0.25">
      <c r="B21" s="26" t="s">
        <v>86</v>
      </c>
      <c r="C21" s="6">
        <f>'Input Shift Data'!AM13</f>
        <v>0</v>
      </c>
      <c r="D21" s="75"/>
    </row>
    <row r="22" spans="2:14" ht="15.75" customHeight="1" x14ac:dyDescent="0.25"/>
    <row r="23" spans="2:14" ht="15.75" customHeight="1" x14ac:dyDescent="0.25"/>
    <row r="24" spans="2:14" ht="15.75" hidden="1" customHeight="1" x14ac:dyDescent="0.25"/>
    <row r="25" spans="2:14" ht="15.75" hidden="1" customHeight="1" x14ac:dyDescent="0.25"/>
    <row r="26" spans="2:14" ht="15.75" hidden="1" customHeight="1" x14ac:dyDescent="0.25"/>
    <row r="27" spans="2:14" ht="15.75" hidden="1" customHeight="1" x14ac:dyDescent="0.25"/>
    <row r="28" spans="2:14" ht="15.75" hidden="1" customHeight="1" x14ac:dyDescent="0.25"/>
    <row r="29" spans="2:14" ht="15.75" hidden="1" customHeight="1" x14ac:dyDescent="0.25"/>
    <row r="30" spans="2:14" ht="15.75" hidden="1" customHeight="1" x14ac:dyDescent="0.25">
      <c r="F30" s="8"/>
    </row>
    <row r="31" spans="2:14" ht="15.75" hidden="1" customHeight="1" x14ac:dyDescent="0.25">
      <c r="F31" s="8"/>
    </row>
    <row r="32" spans="2:14" ht="15.75" hidden="1" customHeight="1" x14ac:dyDescent="0.25">
      <c r="F32" s="8"/>
    </row>
    <row r="33" spans="6:6" ht="15.75" hidden="1" customHeight="1" x14ac:dyDescent="0.25">
      <c r="F33" s="8"/>
    </row>
    <row r="34" spans="6:6" ht="15.75" hidden="1" customHeight="1" x14ac:dyDescent="0.25">
      <c r="F34" s="8"/>
    </row>
    <row r="35" spans="6:6" ht="15.75" hidden="1" customHeight="1" x14ac:dyDescent="0.25">
      <c r="F35" s="8"/>
    </row>
    <row r="36" spans="6:6" ht="15.75" hidden="1" customHeight="1" x14ac:dyDescent="0.25">
      <c r="F36" s="8"/>
    </row>
    <row r="37" spans="6:6" ht="15.75" hidden="1" customHeight="1" x14ac:dyDescent="0.25">
      <c r="F37" s="8"/>
    </row>
    <row r="38" spans="6:6" ht="15.75" hidden="1" customHeight="1" x14ac:dyDescent="0.25">
      <c r="F38" s="8"/>
    </row>
    <row r="39" spans="6:6" ht="15.75" hidden="1" customHeight="1" x14ac:dyDescent="0.25">
      <c r="F39" s="8"/>
    </row>
    <row r="40" spans="6:6" ht="15.75" hidden="1" customHeight="1" x14ac:dyDescent="0.25">
      <c r="F40" s="8"/>
    </row>
    <row r="41" spans="6:6" ht="15.75" hidden="1" customHeight="1" x14ac:dyDescent="0.25">
      <c r="F41" s="8"/>
    </row>
    <row r="42" spans="6:6" ht="15.75" hidden="1" customHeight="1" x14ac:dyDescent="0.25">
      <c r="F42" s="8"/>
    </row>
    <row r="43" spans="6:6" ht="15.75" hidden="1" customHeight="1" x14ac:dyDescent="0.25">
      <c r="F43" s="8"/>
    </row>
    <row r="44" spans="6:6" ht="15.75" hidden="1" customHeight="1" x14ac:dyDescent="0.25">
      <c r="F44" s="8"/>
    </row>
    <row r="45" spans="6:6" ht="15.75" hidden="1" customHeight="1" x14ac:dyDescent="0.25">
      <c r="F45" s="8"/>
    </row>
    <row r="46" spans="6:6" ht="15.75" hidden="1" customHeight="1" x14ac:dyDescent="0.25">
      <c r="F46" s="8"/>
    </row>
    <row r="47" spans="6:6" ht="15.75" hidden="1" customHeight="1" x14ac:dyDescent="0.25">
      <c r="F47" s="8"/>
    </row>
    <row r="48" spans="6:6" ht="15.75" hidden="1" customHeight="1" x14ac:dyDescent="0.25">
      <c r="F48" s="8"/>
    </row>
    <row r="49" spans="6:6" ht="15.75" hidden="1" customHeight="1" x14ac:dyDescent="0.25">
      <c r="F49" s="8"/>
    </row>
    <row r="50" spans="6:6" ht="15.75" hidden="1" customHeight="1" x14ac:dyDescent="0.25"/>
    <row r="51" spans="6:6" ht="15.75" hidden="1" customHeight="1" x14ac:dyDescent="0.25"/>
    <row r="52" spans="6:6" ht="15.75" hidden="1" customHeight="1" x14ac:dyDescent="0.25"/>
    <row r="53" spans="6:6" ht="15.75" hidden="1" customHeight="1" x14ac:dyDescent="0.25"/>
    <row r="54" spans="6:6" ht="15.75" hidden="1" customHeight="1" x14ac:dyDescent="0.25"/>
    <row r="55" spans="6:6" ht="15.75" hidden="1" customHeight="1" x14ac:dyDescent="0.25"/>
    <row r="56" spans="6:6" ht="15.75" hidden="1" customHeight="1" x14ac:dyDescent="0.25"/>
    <row r="57" spans="6:6" ht="15.75" hidden="1" customHeight="1" x14ac:dyDescent="0.25"/>
    <row r="58" spans="6:6" ht="15.75" hidden="1" customHeight="1" x14ac:dyDescent="0.25"/>
    <row r="59" spans="6:6" ht="15.75" hidden="1" customHeight="1" x14ac:dyDescent="0.25"/>
    <row r="60" spans="6:6" ht="15.75" hidden="1" customHeight="1" x14ac:dyDescent="0.25"/>
    <row r="61" spans="6:6" ht="15.75" hidden="1" customHeight="1" x14ac:dyDescent="0.25"/>
    <row r="62" spans="6:6" ht="15.75" hidden="1" customHeight="1" x14ac:dyDescent="0.25"/>
    <row r="63" spans="6:6" ht="15.75" hidden="1" customHeight="1" x14ac:dyDescent="0.25"/>
    <row r="64" spans="6:6" ht="15.75" hidden="1" customHeight="1" x14ac:dyDescent="0.25"/>
    <row r="65" ht="15.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row r="78" ht="15.75" hidden="1" customHeight="1" x14ac:dyDescent="0.25"/>
    <row r="79" ht="15.75" hidden="1" customHeight="1" x14ac:dyDescent="0.25"/>
    <row r="80" ht="15.75" hidden="1" customHeight="1" x14ac:dyDescent="0.25"/>
    <row r="81" ht="15.75" hidden="1" customHeight="1" x14ac:dyDescent="0.25"/>
    <row r="82" ht="15.75" hidden="1" customHeight="1" x14ac:dyDescent="0.25"/>
    <row r="83" ht="15.75" hidden="1" customHeight="1" x14ac:dyDescent="0.25"/>
    <row r="84" ht="15.75" hidden="1" customHeight="1" x14ac:dyDescent="0.25"/>
    <row r="85" ht="15.75" hidden="1" customHeight="1" x14ac:dyDescent="0.25"/>
    <row r="86" ht="15.75" hidden="1" customHeight="1" x14ac:dyDescent="0.25"/>
    <row r="87" ht="15.75" hidden="1" customHeight="1" x14ac:dyDescent="0.25"/>
    <row r="88" ht="15.75" hidden="1" customHeight="1" x14ac:dyDescent="0.25"/>
    <row r="89" ht="15.75" hidden="1" customHeight="1" x14ac:dyDescent="0.25"/>
    <row r="90" ht="15.75" hidden="1" customHeight="1" x14ac:dyDescent="0.25"/>
    <row r="91" ht="15.75" hidden="1" customHeight="1" x14ac:dyDescent="0.25"/>
    <row r="92" ht="15.75" hidden="1" customHeight="1" x14ac:dyDescent="0.25"/>
    <row r="93" ht="15.75" hidden="1" customHeight="1" x14ac:dyDescent="0.25"/>
    <row r="94" ht="15.75" hidden="1" customHeight="1" x14ac:dyDescent="0.25"/>
    <row r="95" ht="15.75" hidden="1" customHeight="1" x14ac:dyDescent="0.25"/>
    <row r="96" ht="15.75" hidden="1" customHeight="1" x14ac:dyDescent="0.25"/>
    <row r="97" ht="15.75" hidden="1" customHeight="1" x14ac:dyDescent="0.25"/>
    <row r="98" ht="15.75" hidden="1" customHeight="1" x14ac:dyDescent="0.25"/>
    <row r="99" ht="15.75" hidden="1" customHeight="1" x14ac:dyDescent="0.25"/>
    <row r="100" ht="15.75" hidden="1" customHeight="1" x14ac:dyDescent="0.25"/>
    <row r="101" ht="15.75" hidden="1" customHeight="1" x14ac:dyDescent="0.25"/>
    <row r="102" ht="15.75" hidden="1" customHeight="1" x14ac:dyDescent="0.25"/>
    <row r="103" ht="15.75" hidden="1" customHeight="1" x14ac:dyDescent="0.25"/>
    <row r="104" ht="15.75" hidden="1" customHeight="1" x14ac:dyDescent="0.25"/>
    <row r="105" ht="15.75" hidden="1" customHeight="1" x14ac:dyDescent="0.25"/>
    <row r="106" ht="15.75" hidden="1" customHeight="1" x14ac:dyDescent="0.25"/>
    <row r="107" ht="15.75" hidden="1" customHeight="1" x14ac:dyDescent="0.25"/>
    <row r="108" ht="15.75" hidden="1" customHeight="1" x14ac:dyDescent="0.25"/>
    <row r="109" ht="15.75" hidden="1" customHeight="1" x14ac:dyDescent="0.25"/>
    <row r="110" ht="15.75" hidden="1" customHeight="1" x14ac:dyDescent="0.25"/>
    <row r="111" ht="15.75" hidden="1" customHeight="1" x14ac:dyDescent="0.25"/>
    <row r="112"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row r="986" ht="15.75" hidden="1" customHeight="1" x14ac:dyDescent="0.25"/>
    <row r="987" ht="15.75" hidden="1" customHeight="1" x14ac:dyDescent="0.25"/>
    <row r="988" ht="15.75" hidden="1" customHeight="1" x14ac:dyDescent="0.25"/>
    <row r="989" ht="15.75" hidden="1" customHeight="1" x14ac:dyDescent="0.25"/>
    <row r="990" ht="15.75" hidden="1" customHeight="1" x14ac:dyDescent="0.25"/>
    <row r="991" ht="15.75" hidden="1" customHeight="1" x14ac:dyDescent="0.25"/>
    <row r="992" ht="15.75" hidden="1" customHeight="1" x14ac:dyDescent="0.25"/>
    <row r="993" ht="15.75" hidden="1" customHeight="1" x14ac:dyDescent="0.25"/>
    <row r="994" ht="15.75" hidden="1" customHeight="1" x14ac:dyDescent="0.25"/>
    <row r="995" ht="15.75" hidden="1" customHeight="1" x14ac:dyDescent="0.25"/>
    <row r="996" ht="15.75" hidden="1" customHeight="1" x14ac:dyDescent="0.25"/>
    <row r="997" ht="15.75" hidden="1" customHeight="1" x14ac:dyDescent="0.25"/>
    <row r="998" ht="15.75" hidden="1" customHeight="1" x14ac:dyDescent="0.25"/>
    <row r="999" ht="15.75" hidden="1" customHeight="1" x14ac:dyDescent="0.25"/>
    <row r="1000" ht="15.75" hidden="1" customHeight="1" x14ac:dyDescent="0.25"/>
  </sheetData>
  <sheetProtection sheet="1" objects="1" scenarios="1"/>
  <mergeCells count="1">
    <mergeCell ref="F2:N2"/>
  </mergeCells>
  <conditionalFormatting sqref="C9:C10">
    <cfRule type="cellIs" dxfId="23" priority="11" operator="equal">
      <formula>0</formula>
    </cfRule>
    <cfRule type="cellIs" dxfId="22" priority="12" operator="lessThan">
      <formula>2.5</formula>
    </cfRule>
    <cfRule type="cellIs" dxfId="21" priority="13" operator="greaterThan">
      <formula>2.5</formula>
    </cfRule>
  </conditionalFormatting>
  <conditionalFormatting sqref="G19">
    <cfRule type="cellIs" dxfId="20" priority="14" operator="equal">
      <formula>$T$10</formula>
    </cfRule>
  </conditionalFormatting>
  <conditionalFormatting sqref="H4:H18">
    <cfRule type="cellIs" dxfId="19" priority="2" operator="greaterThan">
      <formula>55</formula>
    </cfRule>
    <cfRule type="cellIs" dxfId="18" priority="3" operator="lessThan">
      <formula>44.75</formula>
    </cfRule>
    <cfRule type="cellIs" dxfId="17" priority="4" operator="between">
      <formula>40</formula>
      <formula>55</formula>
    </cfRule>
  </conditionalFormatting>
  <conditionalFormatting sqref="H19">
    <cfRule type="cellIs" dxfId="16" priority="1" operator="equal">
      <formula>$C$5</formula>
    </cfRule>
  </conditionalFormatting>
  <conditionalFormatting sqref="J4:J19">
    <cfRule type="cellIs" dxfId="15" priority="5" operator="equal">
      <formula>0</formula>
    </cfRule>
    <cfRule type="cellIs" dxfId="14" priority="6" operator="lessThan">
      <formula>2.5</formula>
    </cfRule>
    <cfRule type="cellIs" dxfId="13" priority="7" operator="greaterThan">
      <formula>2.5</formula>
    </cfRule>
  </conditionalFormatting>
  <conditionalFormatting sqref="N4:N19">
    <cfRule type="cellIs" dxfId="12" priority="8" operator="equal">
      <formula>0</formula>
    </cfRule>
    <cfRule type="cellIs" dxfId="11" priority="9" operator="lessThan">
      <formula>2.5</formula>
    </cfRule>
    <cfRule type="cellIs" dxfId="10" priority="10" operator="greaterThan">
      <formula>2.5</formula>
    </cfRule>
  </conditionalFormatting>
  <pageMargins left="0.7" right="0.7" top="0.75" bottom="0.75" header="0" footer="0"/>
  <pageSetup orientation="landscape"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X1008"/>
  <sheetViews>
    <sheetView zoomScale="110" zoomScaleNormal="110" workbookViewId="0">
      <selection activeCell="I13" sqref="I13"/>
    </sheetView>
  </sheetViews>
  <sheetFormatPr defaultColWidth="0" defaultRowHeight="15" customHeight="1" zeroHeight="1" x14ac:dyDescent="0.25"/>
  <cols>
    <col min="1" max="1" width="9.140625" customWidth="1"/>
    <col min="2" max="2" width="27.140625" customWidth="1"/>
    <col min="3" max="3" width="14.42578125" customWidth="1"/>
    <col min="4" max="4" width="15" customWidth="1"/>
    <col min="5" max="5" width="14.42578125" customWidth="1"/>
    <col min="6" max="6" width="14.140625" customWidth="1"/>
    <col min="7" max="7" width="12" customWidth="1"/>
    <col min="8" max="8" width="12.5703125" customWidth="1"/>
    <col min="9" max="9" width="12.28515625" customWidth="1"/>
    <col min="10" max="10" width="11.5703125" customWidth="1"/>
    <col min="11" max="11" width="15.85546875" customWidth="1"/>
    <col min="12" max="12" width="18.85546875" customWidth="1"/>
    <col min="13" max="13" width="9.140625" customWidth="1"/>
    <col min="14" max="24" width="9.140625" hidden="1" customWidth="1"/>
    <col min="25" max="16384" width="14.42578125" hidden="1"/>
  </cols>
  <sheetData>
    <row r="1" spans="1:24" x14ac:dyDescent="0.25">
      <c r="Q1" s="9">
        <f>Administrative!E4</f>
        <v>100</v>
      </c>
      <c r="R1" s="9" t="str">
        <f>Administrative!F4</f>
        <v>Enforcement Salaries</v>
      </c>
      <c r="S1" s="130">
        <f>Administrative!G4</f>
        <v>0</v>
      </c>
      <c r="T1" s="131">
        <f>Administrative!H4</f>
        <v>15</v>
      </c>
      <c r="U1" s="10">
        <f>Administrative!I4</f>
        <v>825</v>
      </c>
      <c r="V1" s="10">
        <f>Administrative!J4</f>
        <v>825</v>
      </c>
      <c r="W1" s="10">
        <f>Administrative!K4</f>
        <v>0</v>
      </c>
      <c r="X1" s="9">
        <f>Administrative!L4</f>
        <v>0</v>
      </c>
    </row>
    <row r="2" spans="1:24" x14ac:dyDescent="0.25">
      <c r="A2" s="9" t="s">
        <v>87</v>
      </c>
      <c r="Q2" s="9" t="e">
        <f>Administrative!#REF!</f>
        <v>#REF!</v>
      </c>
      <c r="R2" s="9" t="e">
        <f>Administrative!#REF!</f>
        <v>#REF!</v>
      </c>
      <c r="S2" s="130" t="e">
        <f>Administrative!#REF!</f>
        <v>#REF!</v>
      </c>
      <c r="T2" s="131" t="e">
        <f>Administrative!#REF!</f>
        <v>#REF!</v>
      </c>
      <c r="U2" s="10" t="e">
        <f>Administrative!#REF!</f>
        <v>#REF!</v>
      </c>
      <c r="V2" s="10" t="e">
        <f>Administrative!#REF!</f>
        <v>#REF!</v>
      </c>
      <c r="W2" s="10" t="e">
        <f>Administrative!#REF!</f>
        <v>#REF!</v>
      </c>
      <c r="X2" s="9" t="e">
        <f>Administrative!#REF!</f>
        <v>#REF!</v>
      </c>
    </row>
    <row r="3" spans="1:24" x14ac:dyDescent="0.25">
      <c r="C3" s="132"/>
      <c r="D3" s="133" t="s">
        <v>5</v>
      </c>
      <c r="E3" s="134"/>
      <c r="F3" s="135"/>
      <c r="G3" s="136" t="s">
        <v>6</v>
      </c>
      <c r="H3" s="137"/>
      <c r="Q3" s="9">
        <f>Administrative!E5</f>
        <v>100</v>
      </c>
      <c r="R3" s="9" t="str">
        <f>Administrative!F5</f>
        <v>Administrative Salaries</v>
      </c>
      <c r="S3" s="130">
        <f>Administrative!G5</f>
        <v>1</v>
      </c>
      <c r="T3" s="131">
        <f>Administrative!H5</f>
        <v>0</v>
      </c>
      <c r="U3" s="10">
        <f>Administrative!I5</f>
        <v>0</v>
      </c>
      <c r="V3" s="10">
        <f>Administrative!J5</f>
        <v>0</v>
      </c>
      <c r="W3" s="10">
        <f>Administrative!K5</f>
        <v>0</v>
      </c>
      <c r="X3" s="9">
        <f>Administrative!L5</f>
        <v>0</v>
      </c>
    </row>
    <row r="4" spans="1:24" x14ac:dyDescent="0.25">
      <c r="C4" s="138" t="s">
        <v>33</v>
      </c>
      <c r="D4" s="139" t="s">
        <v>34</v>
      </c>
      <c r="E4" s="140" t="s">
        <v>35</v>
      </c>
      <c r="F4" s="141" t="s">
        <v>33</v>
      </c>
      <c r="G4" s="142" t="s">
        <v>34</v>
      </c>
      <c r="H4" s="143" t="s">
        <v>35</v>
      </c>
      <c r="Q4" s="9">
        <f>Administrative!E6</f>
        <v>200</v>
      </c>
      <c r="R4" s="9" t="str">
        <f>Administrative!F6</f>
        <v>Enforcement Fringe</v>
      </c>
      <c r="S4" s="130">
        <f>Administrative!G6</f>
        <v>1</v>
      </c>
      <c r="T4" s="131">
        <f>Administrative!H6</f>
        <v>15</v>
      </c>
      <c r="U4" s="10">
        <f>Administrative!I6</f>
        <v>0</v>
      </c>
      <c r="V4" s="10">
        <f>Administrative!J6</f>
        <v>0</v>
      </c>
      <c r="W4" s="10">
        <f>Administrative!K6</f>
        <v>0</v>
      </c>
      <c r="X4" s="144">
        <f>Administrative!L6</f>
        <v>0</v>
      </c>
    </row>
    <row r="5" spans="1:24" x14ac:dyDescent="0.25">
      <c r="C5" s="138" t="s">
        <v>88</v>
      </c>
      <c r="D5" s="139" t="s">
        <v>89</v>
      </c>
      <c r="E5" s="140" t="s">
        <v>89</v>
      </c>
      <c r="F5" s="141" t="s">
        <v>88</v>
      </c>
      <c r="G5" s="142" t="s">
        <v>89</v>
      </c>
      <c r="H5" s="143" t="s">
        <v>89</v>
      </c>
      <c r="Q5" s="9" t="e">
        <f>Administrative!#REF!</f>
        <v>#REF!</v>
      </c>
      <c r="R5" s="9" t="e">
        <f>Administrative!#REF!</f>
        <v>#REF!</v>
      </c>
      <c r="S5" s="130" t="e">
        <f>Administrative!#REF!</f>
        <v>#REF!</v>
      </c>
      <c r="T5" s="131" t="e">
        <f>Administrative!#REF!</f>
        <v>#REF!</v>
      </c>
      <c r="U5" s="10" t="e">
        <f>Administrative!#REF!</f>
        <v>#REF!</v>
      </c>
      <c r="V5" s="10" t="e">
        <f>Administrative!#REF!</f>
        <v>#REF!</v>
      </c>
      <c r="W5" s="10" t="e">
        <f>Administrative!#REF!</f>
        <v>#REF!</v>
      </c>
      <c r="X5" s="144" t="e">
        <f>Administrative!#REF!</f>
        <v>#REF!</v>
      </c>
    </row>
    <row r="6" spans="1:24" x14ac:dyDescent="0.25">
      <c r="B6" s="9" t="s">
        <v>90</v>
      </c>
      <c r="C6" s="145">
        <f>Administrative!G24</f>
        <v>15</v>
      </c>
      <c r="D6" s="146">
        <f>Administrative!H24</f>
        <v>825</v>
      </c>
      <c r="E6" s="146">
        <f>Administrative!I24</f>
        <v>0</v>
      </c>
      <c r="F6" s="145">
        <f>Administrative!J24</f>
        <v>15</v>
      </c>
      <c r="G6" s="146">
        <f>Administrative!K24</f>
        <v>0</v>
      </c>
      <c r="H6" s="146">
        <f>Administrative!L24</f>
        <v>0</v>
      </c>
      <c r="Q6" s="9">
        <f>Administrative!E7</f>
        <v>200</v>
      </c>
      <c r="R6" s="9" t="str">
        <f>Administrative!F7</f>
        <v>Administrative Fringe</v>
      </c>
      <c r="S6" s="130">
        <f>Administrative!G7</f>
        <v>1</v>
      </c>
      <c r="T6" s="131">
        <f>Administrative!H7</f>
        <v>0</v>
      </c>
      <c r="U6" s="10">
        <f>Administrative!I7</f>
        <v>0</v>
      </c>
      <c r="V6" s="10">
        <f>Administrative!J7</f>
        <v>0</v>
      </c>
      <c r="W6" s="10">
        <f>Administrative!K7</f>
        <v>0</v>
      </c>
      <c r="X6" s="144">
        <f>Administrative!L7</f>
        <v>0</v>
      </c>
    </row>
    <row r="7" spans="1:24" x14ac:dyDescent="0.25">
      <c r="B7" s="9" t="s">
        <v>92</v>
      </c>
      <c r="C7" s="145">
        <f>Administrative!G26</f>
        <v>0</v>
      </c>
      <c r="D7" s="146">
        <f>Administrative!H26</f>
        <v>0</v>
      </c>
      <c r="E7" s="146">
        <f>Administrative!I26</f>
        <v>0</v>
      </c>
      <c r="F7" s="145">
        <f>Administrative!J26</f>
        <v>0</v>
      </c>
      <c r="G7" s="146">
        <f>Administrative!K26</f>
        <v>0</v>
      </c>
      <c r="H7" s="146">
        <f>Administrative!L26</f>
        <v>0</v>
      </c>
      <c r="Q7" s="9">
        <f>Administrative!E9</f>
        <v>300</v>
      </c>
      <c r="R7" s="9" t="str">
        <f>Administrative!F9</f>
        <v>Non-Enforcement Mileage</v>
      </c>
      <c r="S7" s="130">
        <f>Administrative!G9</f>
        <v>1</v>
      </c>
      <c r="T7" s="131">
        <f>Administrative!H9</f>
        <v>0</v>
      </c>
      <c r="U7" s="10">
        <f>Administrative!I9</f>
        <v>0</v>
      </c>
      <c r="V7" s="10">
        <f>Administrative!J9</f>
        <v>0</v>
      </c>
      <c r="W7" s="10">
        <f>Administrative!K9</f>
        <v>0</v>
      </c>
      <c r="X7" s="147">
        <f>Administrative!L9</f>
        <v>0</v>
      </c>
    </row>
    <row r="8" spans="1:24" x14ac:dyDescent="0.25">
      <c r="B8" s="11" t="s">
        <v>93</v>
      </c>
      <c r="C8" s="148">
        <f>SUM(C6:C7)</f>
        <v>15</v>
      </c>
      <c r="D8" s="149">
        <f t="shared" ref="D8:H8" si="0">SUM(D6:D7)</f>
        <v>825</v>
      </c>
      <c r="E8" s="149">
        <f t="shared" si="0"/>
        <v>0</v>
      </c>
      <c r="F8" s="148">
        <f t="shared" si="0"/>
        <v>15</v>
      </c>
      <c r="G8" s="149">
        <f t="shared" si="0"/>
        <v>0</v>
      </c>
      <c r="H8" s="149">
        <f t="shared" si="0"/>
        <v>0</v>
      </c>
      <c r="Q8" s="9">
        <f>Administrative!E10</f>
        <v>300</v>
      </c>
      <c r="R8" s="9" t="str">
        <f>Administrative!F10</f>
        <v>Travel (Auto 80/20 Split)</v>
      </c>
      <c r="S8" s="130">
        <f>Administrative!G10</f>
        <v>0.8</v>
      </c>
      <c r="T8" s="131">
        <f>Administrative!H10</f>
        <v>0</v>
      </c>
      <c r="U8" s="10">
        <f>Administrative!I10</f>
        <v>0</v>
      </c>
      <c r="V8" s="10">
        <f>Administrative!J10</f>
        <v>0</v>
      </c>
      <c r="W8" s="10">
        <f>Administrative!K10</f>
        <v>0</v>
      </c>
      <c r="X8" s="9">
        <f>Administrative!L10</f>
        <v>0</v>
      </c>
    </row>
    <row r="9" spans="1:24" x14ac:dyDescent="0.25">
      <c r="Q9" s="9">
        <f>Administrative!E11</f>
        <v>700</v>
      </c>
      <c r="R9" s="9" t="str">
        <f>Administrative!F11</f>
        <v>Other</v>
      </c>
      <c r="S9" s="130">
        <f>Administrative!G11</f>
        <v>0</v>
      </c>
      <c r="T9" s="131">
        <f>Administrative!H11</f>
        <v>0</v>
      </c>
      <c r="U9" s="10">
        <f>Administrative!I11</f>
        <v>0</v>
      </c>
      <c r="V9" s="10">
        <f>Administrative!J11</f>
        <v>0</v>
      </c>
      <c r="W9" s="10">
        <f>Administrative!K11</f>
        <v>0</v>
      </c>
      <c r="X9" s="9">
        <f>Administrative!L11</f>
        <v>0</v>
      </c>
    </row>
    <row r="10" spans="1:24" x14ac:dyDescent="0.25">
      <c r="Q10" s="9">
        <f>Administrative!E13</f>
        <v>800</v>
      </c>
      <c r="R10" s="9" t="str">
        <f>Administrative!F13</f>
        <v>Indirect Costs</v>
      </c>
      <c r="S10" s="130">
        <f>Administrative!G13</f>
        <v>1</v>
      </c>
      <c r="T10" s="131">
        <f>Administrative!H13</f>
        <v>0</v>
      </c>
      <c r="U10" s="10">
        <f>Administrative!I13</f>
        <v>123.75</v>
      </c>
      <c r="V10" s="10">
        <f>Administrative!J13</f>
        <v>0</v>
      </c>
      <c r="W10" s="10">
        <f>Administrative!K13</f>
        <v>123.75</v>
      </c>
      <c r="X10" s="130">
        <f>Administrative!L13</f>
        <v>0.15</v>
      </c>
    </row>
    <row r="11" spans="1:24" x14ac:dyDescent="0.25">
      <c r="A11" s="9" t="s">
        <v>94</v>
      </c>
      <c r="Q11" s="9" t="e">
        <f>Administrative!#REF!</f>
        <v>#REF!</v>
      </c>
      <c r="R11" s="9" t="str">
        <f>Administrative!E14</f>
        <v>Totals This Enforcement Period</v>
      </c>
      <c r="S11" s="144">
        <f>Administrative!G14</f>
        <v>0.13043478260869565</v>
      </c>
      <c r="T11" s="9">
        <f>Administrative!H14</f>
        <v>0</v>
      </c>
      <c r="U11" s="10">
        <f>Administrative!I14</f>
        <v>948.75</v>
      </c>
      <c r="V11" s="10">
        <f>Administrative!J14</f>
        <v>825</v>
      </c>
      <c r="W11" s="10">
        <f>Administrative!K14</f>
        <v>123.75</v>
      </c>
      <c r="X11" s="9">
        <f>Administrative!L14</f>
        <v>0</v>
      </c>
    </row>
    <row r="12" spans="1:24" x14ac:dyDescent="0.25">
      <c r="Q12" s="9">
        <f>Administrative!E15</f>
        <v>0</v>
      </c>
      <c r="R12" s="9">
        <f>Administrative!F15</f>
        <v>0</v>
      </c>
      <c r="S12" s="9">
        <f>Administrative!G15</f>
        <v>0</v>
      </c>
      <c r="T12" s="9">
        <f>Administrative!H15</f>
        <v>0</v>
      </c>
      <c r="U12" s="9">
        <f>Administrative!I15</f>
        <v>0</v>
      </c>
      <c r="V12" s="9">
        <f>Administrative!J15</f>
        <v>0</v>
      </c>
      <c r="W12" s="9">
        <f>Administrative!K15</f>
        <v>0</v>
      </c>
      <c r="X12" s="9">
        <f>Administrative!L15</f>
        <v>0</v>
      </c>
    </row>
    <row r="13" spans="1:24" x14ac:dyDescent="0.25">
      <c r="C13" s="142" t="s">
        <v>95</v>
      </c>
      <c r="D13" s="142" t="s">
        <v>96</v>
      </c>
      <c r="E13" s="142" t="s">
        <v>4</v>
      </c>
      <c r="F13" s="142" t="s">
        <v>97</v>
      </c>
      <c r="G13" s="142" t="s">
        <v>98</v>
      </c>
    </row>
    <row r="14" spans="1:24" x14ac:dyDescent="0.25">
      <c r="C14" s="142" t="s">
        <v>99</v>
      </c>
      <c r="D14" s="150"/>
      <c r="E14" s="142" t="s">
        <v>100</v>
      </c>
      <c r="F14" s="142" t="s">
        <v>100</v>
      </c>
      <c r="G14" s="142" t="s">
        <v>100</v>
      </c>
      <c r="Q14" s="9"/>
      <c r="R14" s="9"/>
      <c r="S14" s="9"/>
      <c r="T14" s="9"/>
      <c r="U14" s="9"/>
      <c r="V14" s="9"/>
      <c r="W14" s="9"/>
      <c r="X14" s="9"/>
    </row>
    <row r="15" spans="1:24" x14ac:dyDescent="0.25">
      <c r="B15" s="9" t="s">
        <v>19</v>
      </c>
      <c r="C15" s="151">
        <f>Administrative!C5</f>
        <v>0</v>
      </c>
      <c r="D15" s="17">
        <f>'Input Shift Data'!H3</f>
        <v>63</v>
      </c>
      <c r="E15" s="16">
        <f>Administrative!I8</f>
        <v>0</v>
      </c>
      <c r="F15" s="16">
        <f>Administrative!J8</f>
        <v>0</v>
      </c>
      <c r="G15" s="16">
        <f>Administrative!K8</f>
        <v>0</v>
      </c>
      <c r="Q15" s="9"/>
      <c r="R15" s="9"/>
      <c r="S15" s="9"/>
      <c r="T15" s="9"/>
      <c r="U15" s="9"/>
      <c r="V15" s="9"/>
      <c r="W15" s="9"/>
      <c r="X15" s="9"/>
    </row>
    <row r="16" spans="1:24" x14ac:dyDescent="0.25">
      <c r="B16" s="9" t="s">
        <v>21</v>
      </c>
      <c r="C16" s="152">
        <f>X7</f>
        <v>0</v>
      </c>
      <c r="D16" s="78"/>
      <c r="E16" s="12">
        <f>D16*C16</f>
        <v>0</v>
      </c>
      <c r="F16" s="12">
        <f t="shared" ref="F16:G16" si="1">V7</f>
        <v>0</v>
      </c>
      <c r="G16" s="12">
        <f t="shared" si="1"/>
        <v>0</v>
      </c>
      <c r="Q16" s="9"/>
      <c r="R16" s="9"/>
      <c r="S16" s="131"/>
      <c r="T16" s="10"/>
      <c r="U16" s="10"/>
      <c r="V16" s="131"/>
      <c r="W16" s="10"/>
      <c r="X16" s="10"/>
    </row>
    <row r="17" spans="1:24" x14ac:dyDescent="0.25">
      <c r="B17" s="9" t="s">
        <v>101</v>
      </c>
      <c r="C17" s="79"/>
      <c r="D17" s="78"/>
      <c r="E17" s="153">
        <f>D17*C17</f>
        <v>0</v>
      </c>
      <c r="F17" s="153">
        <f>E17*0.8</f>
        <v>0</v>
      </c>
      <c r="G17" s="153">
        <f>E17-F17</f>
        <v>0</v>
      </c>
      <c r="Q17" s="9"/>
      <c r="R17" s="9"/>
      <c r="S17" s="131"/>
      <c r="T17" s="10"/>
      <c r="U17" s="10"/>
      <c r="V17" s="131"/>
      <c r="W17" s="10"/>
      <c r="X17" s="10"/>
    </row>
    <row r="18" spans="1:24" ht="15.75" customHeight="1" x14ac:dyDescent="0.25">
      <c r="B18" s="9" t="s">
        <v>102</v>
      </c>
      <c r="C18" s="79"/>
      <c r="D18" s="78"/>
      <c r="E18" s="153">
        <f t="shared" ref="E18:E22" si="2">D18*C18</f>
        <v>0</v>
      </c>
      <c r="F18" s="153">
        <f t="shared" ref="F18:F22" si="3">E18*0.8</f>
        <v>0</v>
      </c>
      <c r="G18" s="153">
        <f t="shared" ref="G18:G22" si="4">E18-F18</f>
        <v>0</v>
      </c>
      <c r="Q18" s="9"/>
      <c r="R18" s="9"/>
      <c r="S18" s="131"/>
      <c r="T18" s="10"/>
      <c r="U18" s="10"/>
      <c r="V18" s="131"/>
      <c r="W18" s="10"/>
      <c r="X18" s="10"/>
    </row>
    <row r="19" spans="1:24" ht="15.75" customHeight="1" x14ac:dyDescent="0.25">
      <c r="B19" s="9" t="s">
        <v>103</v>
      </c>
      <c r="C19" s="79"/>
      <c r="D19" s="78"/>
      <c r="E19" s="153">
        <f t="shared" si="2"/>
        <v>0</v>
      </c>
      <c r="F19" s="153">
        <f t="shared" si="3"/>
        <v>0</v>
      </c>
      <c r="G19" s="153">
        <f t="shared" si="4"/>
        <v>0</v>
      </c>
      <c r="Q19" s="9"/>
      <c r="R19" s="9"/>
      <c r="S19" s="131"/>
      <c r="T19" s="10"/>
      <c r="U19" s="10"/>
      <c r="V19" s="131"/>
      <c r="W19" s="10"/>
      <c r="X19" s="10"/>
    </row>
    <row r="20" spans="1:24" ht="15.75" customHeight="1" x14ac:dyDescent="0.25">
      <c r="B20" s="13" t="s">
        <v>165</v>
      </c>
      <c r="C20" s="79"/>
      <c r="D20" s="78"/>
      <c r="E20" s="153">
        <f t="shared" si="2"/>
        <v>0</v>
      </c>
      <c r="F20" s="153">
        <f t="shared" si="3"/>
        <v>0</v>
      </c>
      <c r="G20" s="153">
        <f t="shared" si="4"/>
        <v>0</v>
      </c>
    </row>
    <row r="21" spans="1:24" ht="15.75" customHeight="1" x14ac:dyDescent="0.25">
      <c r="B21" s="13" t="s">
        <v>166</v>
      </c>
      <c r="C21" s="79"/>
      <c r="D21" s="78"/>
      <c r="E21" s="153">
        <f t="shared" ref="E21" si="5">D21*C21</f>
        <v>0</v>
      </c>
      <c r="F21" s="153">
        <f t="shared" si="3"/>
        <v>0</v>
      </c>
      <c r="G21" s="153">
        <f t="shared" ref="G21" si="6">E21-F21</f>
        <v>0</v>
      </c>
    </row>
    <row r="22" spans="1:24" ht="15.75" customHeight="1" x14ac:dyDescent="0.25">
      <c r="B22" s="13" t="s">
        <v>167</v>
      </c>
      <c r="C22" s="79"/>
      <c r="D22" s="78"/>
      <c r="E22" s="153">
        <f t="shared" si="2"/>
        <v>0</v>
      </c>
      <c r="F22" s="153">
        <f t="shared" si="3"/>
        <v>0</v>
      </c>
      <c r="G22" s="153">
        <f t="shared" si="4"/>
        <v>0</v>
      </c>
    </row>
    <row r="23" spans="1:24" ht="15.75" customHeight="1" x14ac:dyDescent="0.25">
      <c r="B23" s="13" t="s">
        <v>164</v>
      </c>
      <c r="C23" s="154"/>
      <c r="D23" s="155"/>
      <c r="E23" s="156">
        <f t="shared" ref="E23:G23" si="7">SUM(E15:E22)</f>
        <v>0</v>
      </c>
      <c r="F23" s="156">
        <f t="shared" si="7"/>
        <v>0</v>
      </c>
      <c r="G23" s="156">
        <f t="shared" si="7"/>
        <v>0</v>
      </c>
    </row>
    <row r="24" spans="1:24" ht="15.75" customHeight="1" x14ac:dyDescent="0.25">
      <c r="B24" s="9"/>
      <c r="C24" s="157"/>
      <c r="D24" s="158"/>
      <c r="E24" s="159"/>
      <c r="F24" s="159"/>
      <c r="G24" s="159"/>
    </row>
    <row r="25" spans="1:24" ht="15.75" customHeight="1" x14ac:dyDescent="0.25">
      <c r="A25" s="160" t="s">
        <v>160</v>
      </c>
      <c r="B25" s="9"/>
      <c r="C25" s="157"/>
      <c r="D25" s="158"/>
      <c r="E25" s="159"/>
      <c r="F25" s="159"/>
      <c r="G25" s="159"/>
    </row>
    <row r="26" spans="1:24" ht="15.75" customHeight="1" x14ac:dyDescent="0.25">
      <c r="B26" s="13" t="s">
        <v>161</v>
      </c>
      <c r="C26" s="124"/>
      <c r="D26" s="123"/>
      <c r="E26" s="161">
        <f>D26*C26</f>
        <v>0</v>
      </c>
      <c r="F26" s="161">
        <f t="shared" ref="F26" si="8">E26*0.8</f>
        <v>0</v>
      </c>
      <c r="G26" s="161">
        <f t="shared" ref="G26" si="9">E26-F26</f>
        <v>0</v>
      </c>
    </row>
    <row r="27" spans="1:24" ht="15.75" customHeight="1" x14ac:dyDescent="0.25">
      <c r="B27" s="13" t="s">
        <v>162</v>
      </c>
      <c r="C27" s="126"/>
      <c r="D27" s="125"/>
      <c r="E27" s="162">
        <f>C27*D27</f>
        <v>0</v>
      </c>
      <c r="F27" s="162">
        <v>0</v>
      </c>
      <c r="G27" s="162">
        <f>E27</f>
        <v>0</v>
      </c>
    </row>
    <row r="28" spans="1:24" ht="15.75" customHeight="1" x14ac:dyDescent="0.25">
      <c r="B28" s="13" t="s">
        <v>23</v>
      </c>
      <c r="C28" s="126"/>
      <c r="D28" s="125"/>
      <c r="E28" s="126"/>
      <c r="F28" s="126"/>
      <c r="G28" s="126"/>
    </row>
    <row r="29" spans="1:24" ht="15.75" customHeight="1" x14ac:dyDescent="0.25">
      <c r="B29" s="13" t="s">
        <v>163</v>
      </c>
      <c r="C29" s="163">
        <f>SUM(C26:C28)</f>
        <v>0</v>
      </c>
      <c r="D29" s="163">
        <f t="shared" ref="D29:G29" si="10">SUM(D26:D28)</f>
        <v>0</v>
      </c>
      <c r="E29" s="164">
        <f t="shared" si="10"/>
        <v>0</v>
      </c>
      <c r="F29" s="164">
        <f t="shared" si="10"/>
        <v>0</v>
      </c>
      <c r="G29" s="164">
        <f t="shared" si="10"/>
        <v>0</v>
      </c>
    </row>
    <row r="30" spans="1:24" ht="15.75" customHeight="1" x14ac:dyDescent="0.25"/>
    <row r="31" spans="1:24" ht="15.75" customHeight="1" x14ac:dyDescent="0.25">
      <c r="C31" s="165" t="s">
        <v>168</v>
      </c>
      <c r="D31" s="165" t="s">
        <v>4</v>
      </c>
      <c r="E31" s="165" t="s">
        <v>156</v>
      </c>
      <c r="F31" s="165" t="s">
        <v>157</v>
      </c>
      <c r="G31" s="165" t="s">
        <v>169</v>
      </c>
      <c r="H31" s="165" t="s">
        <v>5</v>
      </c>
      <c r="I31" s="165" t="s">
        <v>6</v>
      </c>
    </row>
    <row r="32" spans="1:24" ht="15.75" customHeight="1" x14ac:dyDescent="0.25">
      <c r="A32" s="160" t="s">
        <v>155</v>
      </c>
      <c r="C32" s="166">
        <f>Administrative!L13</f>
        <v>0.15</v>
      </c>
      <c r="D32" s="167">
        <f>Administrative!I12</f>
        <v>825</v>
      </c>
      <c r="E32" s="167">
        <f>Administrative!K12</f>
        <v>0</v>
      </c>
      <c r="F32" s="167">
        <f>Administrative!J12</f>
        <v>825</v>
      </c>
      <c r="G32" s="168">
        <f>F32*C32</f>
        <v>123.75</v>
      </c>
      <c r="H32" s="167">
        <f>Administrative!J13</f>
        <v>0</v>
      </c>
      <c r="I32" s="167">
        <f>Administrative!K13</f>
        <v>123.75</v>
      </c>
    </row>
    <row r="33" spans="1:18" ht="15.75" customHeight="1" x14ac:dyDescent="0.25">
      <c r="A33" s="160"/>
    </row>
    <row r="34" spans="1:18" ht="15.75" customHeight="1" x14ac:dyDescent="0.25"/>
    <row r="35" spans="1:18" ht="15.75" customHeight="1" x14ac:dyDescent="0.25">
      <c r="A35" s="9" t="s">
        <v>104</v>
      </c>
      <c r="E35" s="169"/>
    </row>
    <row r="36" spans="1:18" ht="15.75" customHeight="1" x14ac:dyDescent="0.25">
      <c r="C36" s="170">
        <v>100</v>
      </c>
      <c r="D36" s="170">
        <v>200</v>
      </c>
      <c r="E36" s="170">
        <v>300</v>
      </c>
      <c r="F36" s="170">
        <v>400</v>
      </c>
      <c r="G36" s="170">
        <v>500</v>
      </c>
      <c r="H36" s="170">
        <v>600</v>
      </c>
      <c r="I36" s="170">
        <v>700</v>
      </c>
      <c r="J36" s="170">
        <v>800</v>
      </c>
      <c r="K36" s="170" t="s">
        <v>105</v>
      </c>
      <c r="L36" s="142" t="s">
        <v>106</v>
      </c>
    </row>
    <row r="37" spans="1:18" ht="15.75" customHeight="1" x14ac:dyDescent="0.25">
      <c r="B37" s="9" t="s">
        <v>97</v>
      </c>
      <c r="C37" s="171">
        <f t="shared" ref="C37:D37" si="11">D8</f>
        <v>825</v>
      </c>
      <c r="D37" s="171">
        <f t="shared" si="11"/>
        <v>0</v>
      </c>
      <c r="E37" s="171">
        <f>F23</f>
        <v>0</v>
      </c>
      <c r="F37" s="172">
        <v>0</v>
      </c>
      <c r="G37" s="172">
        <v>0</v>
      </c>
      <c r="H37" s="172">
        <v>0</v>
      </c>
      <c r="I37" s="172">
        <v>0</v>
      </c>
      <c r="J37" s="171">
        <v>0</v>
      </c>
      <c r="K37" s="172">
        <f t="shared" ref="K37:K38" si="12">SUM(C37:J37)</f>
        <v>825</v>
      </c>
      <c r="L37" s="173" t="e">
        <f>K37/Administrative!C6</f>
        <v>#DIV/0!</v>
      </c>
    </row>
    <row r="38" spans="1:18" ht="15.75" customHeight="1" x14ac:dyDescent="0.25">
      <c r="B38" s="9" t="s">
        <v>6</v>
      </c>
      <c r="C38" s="171">
        <f t="shared" ref="C38:D38" si="13">G8</f>
        <v>0</v>
      </c>
      <c r="D38" s="171">
        <f t="shared" si="13"/>
        <v>0</v>
      </c>
      <c r="E38" s="171">
        <f>G23</f>
        <v>0</v>
      </c>
      <c r="F38" s="172">
        <v>0</v>
      </c>
      <c r="G38" s="172">
        <v>0</v>
      </c>
      <c r="H38" s="172">
        <v>0</v>
      </c>
      <c r="I38" s="172">
        <v>0</v>
      </c>
      <c r="J38" s="171">
        <f>Administrative!K13</f>
        <v>123.75</v>
      </c>
      <c r="K38" s="172">
        <f t="shared" si="12"/>
        <v>123.75</v>
      </c>
      <c r="L38" s="173" t="e">
        <f>K38/Administrative!C7</f>
        <v>#DIV/0!</v>
      </c>
      <c r="R38" s="9">
        <f>K38/SUM(K37:K38)</f>
        <v>0.13043478260869565</v>
      </c>
    </row>
    <row r="39" spans="1:18" ht="15.75" customHeight="1" x14ac:dyDescent="0.25"/>
    <row r="40" spans="1:18" ht="15.75" hidden="1" customHeight="1" x14ac:dyDescent="0.25"/>
    <row r="41" spans="1:18" ht="15.75" hidden="1" customHeight="1" x14ac:dyDescent="0.25"/>
    <row r="42" spans="1:18" ht="15.75" hidden="1" customHeight="1" x14ac:dyDescent="0.25"/>
    <row r="43" spans="1:18" ht="15.75" hidden="1" customHeight="1" x14ac:dyDescent="0.25"/>
    <row r="44" spans="1:18" ht="15.75" hidden="1" customHeight="1" x14ac:dyDescent="0.25"/>
    <row r="45" spans="1:18" ht="15.75" hidden="1" customHeight="1" x14ac:dyDescent="0.25"/>
    <row r="46" spans="1:18" ht="15.75" hidden="1" customHeight="1" x14ac:dyDescent="0.25"/>
    <row r="47" spans="1:18" ht="15.75" hidden="1" customHeight="1" x14ac:dyDescent="0.25"/>
    <row r="48" spans="1:18" ht="15.75" hidden="1" customHeight="1" x14ac:dyDescent="0.25"/>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t="15.75" hidden="1" customHeight="1" x14ac:dyDescent="0.25"/>
    <row r="65" ht="15.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row r="78" ht="15.75" hidden="1" customHeight="1" x14ac:dyDescent="0.25"/>
    <row r="79" ht="15.75" hidden="1" customHeight="1" x14ac:dyDescent="0.25"/>
    <row r="80" ht="15.75" hidden="1" customHeight="1" x14ac:dyDescent="0.25"/>
    <row r="81" ht="15.75" hidden="1" customHeight="1" x14ac:dyDescent="0.25"/>
    <row r="82" ht="15.75" hidden="1" customHeight="1" x14ac:dyDescent="0.25"/>
    <row r="83" ht="15.75" hidden="1" customHeight="1" x14ac:dyDescent="0.25"/>
    <row r="84" ht="15.75" hidden="1" customHeight="1" x14ac:dyDescent="0.25"/>
    <row r="85" ht="15.75" hidden="1" customHeight="1" x14ac:dyDescent="0.25"/>
    <row r="86" ht="15.75" hidden="1" customHeight="1" x14ac:dyDescent="0.25"/>
    <row r="87" ht="15.75" hidden="1" customHeight="1" x14ac:dyDescent="0.25"/>
    <row r="88" ht="15.75" hidden="1" customHeight="1" x14ac:dyDescent="0.25"/>
    <row r="89" ht="15.75" hidden="1" customHeight="1" x14ac:dyDescent="0.25"/>
    <row r="90" ht="15.75" hidden="1" customHeight="1" x14ac:dyDescent="0.25"/>
    <row r="91" ht="15.75" hidden="1" customHeight="1" x14ac:dyDescent="0.25"/>
    <row r="92" ht="15.75" hidden="1" customHeight="1" x14ac:dyDescent="0.25"/>
    <row r="93" ht="15.75" hidden="1" customHeight="1" x14ac:dyDescent="0.25"/>
    <row r="94" ht="15.75" hidden="1" customHeight="1" x14ac:dyDescent="0.25"/>
    <row r="95" ht="15.75" hidden="1" customHeight="1" x14ac:dyDescent="0.25"/>
    <row r="96" ht="15.75" hidden="1" customHeight="1" x14ac:dyDescent="0.25"/>
    <row r="97" ht="15.75" hidden="1" customHeight="1" x14ac:dyDescent="0.25"/>
    <row r="98" ht="15.75" hidden="1" customHeight="1" x14ac:dyDescent="0.25"/>
    <row r="99" ht="15.75" hidden="1" customHeight="1" x14ac:dyDescent="0.25"/>
    <row r="100" ht="15.75" hidden="1" customHeight="1" x14ac:dyDescent="0.25"/>
    <row r="101" ht="15.75" hidden="1" customHeight="1" x14ac:dyDescent="0.25"/>
    <row r="102" ht="15.75" hidden="1" customHeight="1" x14ac:dyDescent="0.25"/>
    <row r="103" ht="15.75" hidden="1" customHeight="1" x14ac:dyDescent="0.25"/>
    <row r="104" ht="15.75" hidden="1" customHeight="1" x14ac:dyDescent="0.25"/>
    <row r="105" ht="15.75" hidden="1" customHeight="1" x14ac:dyDescent="0.25"/>
    <row r="106" ht="15.75" hidden="1" customHeight="1" x14ac:dyDescent="0.25"/>
    <row r="107" ht="15.75" hidden="1" customHeight="1" x14ac:dyDescent="0.25"/>
    <row r="108" ht="15.75" hidden="1" customHeight="1" x14ac:dyDescent="0.25"/>
    <row r="109" ht="15.75" hidden="1" customHeight="1" x14ac:dyDescent="0.25"/>
    <row r="110" ht="15.75" hidden="1" customHeight="1" x14ac:dyDescent="0.25"/>
    <row r="111" ht="15.75" hidden="1" customHeight="1" x14ac:dyDescent="0.25"/>
    <row r="112"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ht="15.75" hidden="1" customHeight="1" x14ac:dyDescent="0.25"/>
    <row r="642" ht="15.75" hidden="1" customHeight="1" x14ac:dyDescent="0.25"/>
    <row r="643" ht="15.75" hidden="1" customHeight="1" x14ac:dyDescent="0.25"/>
    <row r="644" ht="15.75" hidden="1" customHeight="1" x14ac:dyDescent="0.25"/>
    <row r="645" ht="15.75" hidden="1" customHeight="1" x14ac:dyDescent="0.25"/>
    <row r="646" ht="15.75" hidden="1" customHeight="1" x14ac:dyDescent="0.25"/>
    <row r="647" ht="15.75" hidden="1" customHeight="1" x14ac:dyDescent="0.25"/>
    <row r="648" ht="15.75" hidden="1" customHeight="1" x14ac:dyDescent="0.25"/>
    <row r="649" ht="15.75" hidden="1" customHeight="1" x14ac:dyDescent="0.25"/>
    <row r="650" ht="15.75" hidden="1" customHeight="1" x14ac:dyDescent="0.25"/>
    <row r="651" ht="15.75" hidden="1" customHeight="1" x14ac:dyDescent="0.25"/>
    <row r="652" ht="15.75" hidden="1" customHeight="1" x14ac:dyDescent="0.25"/>
    <row r="653" ht="15.75" hidden="1" customHeight="1" x14ac:dyDescent="0.25"/>
    <row r="654" ht="15.75" hidden="1" customHeight="1" x14ac:dyDescent="0.25"/>
    <row r="655" ht="15.75" hidden="1" customHeight="1" x14ac:dyDescent="0.25"/>
    <row r="656" ht="15.75" hidden="1" customHeight="1" x14ac:dyDescent="0.25"/>
    <row r="657" ht="15.75" hidden="1" customHeight="1" x14ac:dyDescent="0.25"/>
    <row r="658" ht="15.75" hidden="1" customHeight="1" x14ac:dyDescent="0.25"/>
    <row r="659" ht="15.75" hidden="1" customHeight="1" x14ac:dyDescent="0.25"/>
    <row r="660" ht="15.75" hidden="1" customHeight="1" x14ac:dyDescent="0.25"/>
    <row r="661" ht="15.75" hidden="1" customHeight="1" x14ac:dyDescent="0.25"/>
    <row r="662" ht="15.75" hidden="1" customHeight="1" x14ac:dyDescent="0.25"/>
    <row r="663" ht="15.75" hidden="1" customHeight="1" x14ac:dyDescent="0.25"/>
    <row r="664" ht="15.75" hidden="1" customHeight="1" x14ac:dyDescent="0.25"/>
    <row r="665" ht="15.75" hidden="1" customHeight="1" x14ac:dyDescent="0.25"/>
    <row r="666" ht="15.75" hidden="1" customHeight="1" x14ac:dyDescent="0.25"/>
    <row r="667" ht="15.75" hidden="1" customHeight="1" x14ac:dyDescent="0.25"/>
    <row r="668" ht="15.75" hidden="1" customHeight="1" x14ac:dyDescent="0.25"/>
    <row r="669" ht="15.75" hidden="1" customHeight="1" x14ac:dyDescent="0.25"/>
    <row r="670" ht="15.75" hidden="1" customHeight="1" x14ac:dyDescent="0.25"/>
    <row r="671" ht="15.75" hidden="1" customHeight="1" x14ac:dyDescent="0.25"/>
    <row r="672" ht="15.75" hidden="1" customHeight="1" x14ac:dyDescent="0.25"/>
    <row r="673" ht="15.75" hidden="1" customHeight="1" x14ac:dyDescent="0.25"/>
    <row r="674" ht="15.75" hidden="1" customHeight="1" x14ac:dyDescent="0.25"/>
    <row r="675" ht="15.75" hidden="1" customHeight="1" x14ac:dyDescent="0.25"/>
    <row r="676" ht="15.75" hidden="1" customHeight="1" x14ac:dyDescent="0.25"/>
    <row r="677" ht="15.75" hidden="1" customHeight="1" x14ac:dyDescent="0.25"/>
    <row r="678" ht="15.75" hidden="1" customHeight="1" x14ac:dyDescent="0.25"/>
    <row r="679" ht="15.75" hidden="1" customHeight="1" x14ac:dyDescent="0.25"/>
    <row r="680" ht="15.75" hidden="1" customHeight="1" x14ac:dyDescent="0.25"/>
    <row r="681" ht="15.75" hidden="1" customHeight="1" x14ac:dyDescent="0.25"/>
    <row r="682" ht="15.75" hidden="1" customHeight="1" x14ac:dyDescent="0.25"/>
    <row r="683" ht="15.75" hidden="1" customHeight="1" x14ac:dyDescent="0.25"/>
    <row r="684" ht="15.75" hidden="1" customHeight="1" x14ac:dyDescent="0.25"/>
    <row r="685" ht="15.75" hidden="1" customHeight="1" x14ac:dyDescent="0.25"/>
    <row r="686" ht="15.75" hidden="1" customHeight="1" x14ac:dyDescent="0.25"/>
    <row r="687" ht="15.75" hidden="1" customHeight="1" x14ac:dyDescent="0.25"/>
    <row r="688" ht="15.75" hidden="1" customHeight="1" x14ac:dyDescent="0.25"/>
    <row r="689" ht="15.75" hidden="1" customHeight="1" x14ac:dyDescent="0.25"/>
    <row r="690" ht="15.75" hidden="1" customHeight="1" x14ac:dyDescent="0.25"/>
    <row r="691" ht="15.75" hidden="1" customHeight="1" x14ac:dyDescent="0.25"/>
    <row r="692" ht="15.75" hidden="1" customHeight="1" x14ac:dyDescent="0.25"/>
    <row r="693" ht="15.75" hidden="1" customHeight="1" x14ac:dyDescent="0.25"/>
    <row r="694" ht="15.75" hidden="1" customHeight="1" x14ac:dyDescent="0.25"/>
    <row r="695" ht="15.75" hidden="1" customHeight="1" x14ac:dyDescent="0.25"/>
    <row r="696" ht="15.75" hidden="1" customHeight="1" x14ac:dyDescent="0.25"/>
    <row r="697" ht="15.75" hidden="1" customHeight="1" x14ac:dyDescent="0.25"/>
    <row r="698" ht="15.75" hidden="1" customHeight="1" x14ac:dyDescent="0.25"/>
    <row r="699" ht="15.75" hidden="1" customHeight="1" x14ac:dyDescent="0.25"/>
    <row r="700" ht="15.75" hidden="1" customHeight="1" x14ac:dyDescent="0.25"/>
    <row r="701" ht="15.75" hidden="1" customHeight="1" x14ac:dyDescent="0.25"/>
    <row r="702" ht="15.75" hidden="1" customHeight="1" x14ac:dyDescent="0.25"/>
    <row r="703" ht="15.75" hidden="1" customHeight="1" x14ac:dyDescent="0.25"/>
    <row r="704" ht="15.75" hidden="1" customHeight="1" x14ac:dyDescent="0.25"/>
    <row r="705" ht="15.75" hidden="1" customHeight="1" x14ac:dyDescent="0.25"/>
    <row r="706" ht="15.75" hidden="1" customHeight="1" x14ac:dyDescent="0.25"/>
    <row r="707" ht="15.75" hidden="1" customHeight="1" x14ac:dyDescent="0.25"/>
    <row r="708" ht="15.75" hidden="1" customHeight="1" x14ac:dyDescent="0.25"/>
    <row r="709" ht="15.75" hidden="1" customHeight="1" x14ac:dyDescent="0.25"/>
    <row r="710" ht="15.75" hidden="1" customHeight="1" x14ac:dyDescent="0.25"/>
    <row r="711" ht="15.75" hidden="1" customHeight="1" x14ac:dyDescent="0.25"/>
    <row r="712" ht="15.75" hidden="1" customHeight="1" x14ac:dyDescent="0.25"/>
    <row r="713" ht="15.75" hidden="1" customHeight="1" x14ac:dyDescent="0.25"/>
    <row r="714" ht="15.75" hidden="1" customHeight="1" x14ac:dyDescent="0.25"/>
    <row r="715" ht="15.75" hidden="1" customHeight="1" x14ac:dyDescent="0.25"/>
    <row r="716" ht="15.75" hidden="1" customHeight="1" x14ac:dyDescent="0.25"/>
    <row r="717" ht="15.75" hidden="1" customHeight="1" x14ac:dyDescent="0.25"/>
    <row r="718" ht="15.75" hidden="1" customHeight="1" x14ac:dyDescent="0.25"/>
    <row r="719" ht="15.75" hidden="1" customHeight="1" x14ac:dyDescent="0.25"/>
    <row r="720" ht="15.75" hidden="1" customHeight="1" x14ac:dyDescent="0.25"/>
    <row r="721" ht="15.75" hidden="1" customHeight="1" x14ac:dyDescent="0.25"/>
    <row r="722" ht="15.75" hidden="1" customHeight="1" x14ac:dyDescent="0.25"/>
    <row r="723" ht="15.75" hidden="1" customHeight="1" x14ac:dyDescent="0.25"/>
    <row r="724" ht="15.75" hidden="1" customHeight="1" x14ac:dyDescent="0.25"/>
    <row r="725" ht="15.75" hidden="1" customHeight="1" x14ac:dyDescent="0.25"/>
    <row r="726" ht="15.75" hidden="1" customHeight="1" x14ac:dyDescent="0.25"/>
    <row r="727" ht="15.75" hidden="1" customHeight="1" x14ac:dyDescent="0.25"/>
    <row r="728" ht="15.75" hidden="1" customHeight="1" x14ac:dyDescent="0.25"/>
    <row r="729" ht="15.75" hidden="1" customHeight="1" x14ac:dyDescent="0.25"/>
    <row r="730" ht="15.75" hidden="1" customHeight="1" x14ac:dyDescent="0.25"/>
    <row r="731" ht="15.75" hidden="1" customHeight="1" x14ac:dyDescent="0.25"/>
    <row r="732" ht="15.75" hidden="1" customHeight="1" x14ac:dyDescent="0.25"/>
    <row r="733" ht="15.75" hidden="1" customHeight="1" x14ac:dyDescent="0.25"/>
    <row r="734" ht="15.75" hidden="1" customHeight="1" x14ac:dyDescent="0.25"/>
    <row r="735" ht="15.75" hidden="1" customHeight="1" x14ac:dyDescent="0.25"/>
    <row r="736" ht="15.75" hidden="1" customHeight="1" x14ac:dyDescent="0.25"/>
    <row r="737" ht="15.75" hidden="1" customHeight="1" x14ac:dyDescent="0.25"/>
    <row r="738" ht="15.75" hidden="1" customHeight="1" x14ac:dyDescent="0.25"/>
    <row r="739" ht="15.75" hidden="1" customHeight="1" x14ac:dyDescent="0.25"/>
    <row r="740" ht="15.75" hidden="1" customHeight="1" x14ac:dyDescent="0.25"/>
    <row r="741" ht="15.75" hidden="1" customHeight="1" x14ac:dyDescent="0.25"/>
    <row r="742" ht="15.75" hidden="1" customHeight="1" x14ac:dyDescent="0.25"/>
    <row r="743" ht="15.75" hidden="1" customHeight="1" x14ac:dyDescent="0.25"/>
    <row r="744" ht="15.75" hidden="1" customHeight="1" x14ac:dyDescent="0.25"/>
    <row r="745" ht="15.75" hidden="1" customHeight="1" x14ac:dyDescent="0.25"/>
    <row r="746" ht="15.75" hidden="1" customHeight="1" x14ac:dyDescent="0.25"/>
    <row r="747" ht="15.75" hidden="1" customHeight="1" x14ac:dyDescent="0.25"/>
    <row r="748" ht="15.75" hidden="1" customHeight="1" x14ac:dyDescent="0.25"/>
    <row r="749" ht="15.75" hidden="1" customHeight="1" x14ac:dyDescent="0.25"/>
    <row r="750" ht="15.75" hidden="1" customHeight="1" x14ac:dyDescent="0.25"/>
    <row r="751" ht="15.75" hidden="1" customHeight="1" x14ac:dyDescent="0.25"/>
    <row r="752" ht="15.75" hidden="1" customHeight="1" x14ac:dyDescent="0.25"/>
    <row r="753" ht="15.75" hidden="1" customHeight="1" x14ac:dyDescent="0.25"/>
    <row r="754" ht="15.75" hidden="1" customHeight="1" x14ac:dyDescent="0.25"/>
    <row r="755" ht="15.75" hidden="1" customHeight="1" x14ac:dyDescent="0.25"/>
    <row r="756" ht="15.75" hidden="1" customHeight="1" x14ac:dyDescent="0.25"/>
    <row r="757" ht="15.75" hidden="1" customHeight="1" x14ac:dyDescent="0.25"/>
    <row r="758" ht="15.75" hidden="1" customHeight="1" x14ac:dyDescent="0.25"/>
    <row r="759" ht="15.75" hidden="1" customHeight="1" x14ac:dyDescent="0.25"/>
    <row r="760" ht="15.75" hidden="1" customHeight="1" x14ac:dyDescent="0.25"/>
    <row r="761" ht="15.75" hidden="1" customHeight="1" x14ac:dyDescent="0.25"/>
    <row r="762" ht="15.75" hidden="1" customHeight="1" x14ac:dyDescent="0.25"/>
    <row r="763" ht="15.75" hidden="1" customHeight="1" x14ac:dyDescent="0.25"/>
    <row r="764" ht="15.75" hidden="1" customHeight="1" x14ac:dyDescent="0.25"/>
    <row r="765" ht="15.75" hidden="1" customHeight="1" x14ac:dyDescent="0.25"/>
    <row r="766" ht="15.75" hidden="1" customHeight="1" x14ac:dyDescent="0.25"/>
    <row r="767" ht="15.75" hidden="1" customHeight="1" x14ac:dyDescent="0.25"/>
    <row r="768" ht="15.75" hidden="1" customHeight="1" x14ac:dyDescent="0.25"/>
    <row r="769" ht="15.75" hidden="1" customHeight="1" x14ac:dyDescent="0.25"/>
    <row r="770" ht="15.75" hidden="1" customHeight="1" x14ac:dyDescent="0.25"/>
    <row r="771" ht="15.75" hidden="1" customHeight="1" x14ac:dyDescent="0.25"/>
    <row r="772" ht="15.75" hidden="1" customHeight="1" x14ac:dyDescent="0.25"/>
    <row r="773" ht="15.75" hidden="1" customHeight="1" x14ac:dyDescent="0.25"/>
    <row r="774" ht="15.75" hidden="1" customHeight="1" x14ac:dyDescent="0.25"/>
    <row r="775" ht="15.75" hidden="1" customHeight="1" x14ac:dyDescent="0.25"/>
    <row r="776" ht="15.75" hidden="1" customHeight="1" x14ac:dyDescent="0.25"/>
    <row r="777" ht="15.75" hidden="1" customHeight="1" x14ac:dyDescent="0.25"/>
    <row r="778" ht="15.75" hidden="1" customHeight="1" x14ac:dyDescent="0.25"/>
    <row r="779" ht="15.75" hidden="1" customHeight="1" x14ac:dyDescent="0.25"/>
    <row r="780" ht="15.75" hidden="1" customHeight="1" x14ac:dyDescent="0.25"/>
    <row r="781" ht="15.75" hidden="1" customHeight="1" x14ac:dyDescent="0.25"/>
    <row r="782" ht="15.75" hidden="1" customHeight="1" x14ac:dyDescent="0.25"/>
    <row r="783" ht="15.75" hidden="1" customHeight="1" x14ac:dyDescent="0.25"/>
    <row r="784" ht="15.75" hidden="1" customHeight="1" x14ac:dyDescent="0.25"/>
    <row r="785" ht="15.75" hidden="1" customHeight="1" x14ac:dyDescent="0.25"/>
    <row r="786" ht="15.75" hidden="1" customHeight="1" x14ac:dyDescent="0.25"/>
    <row r="787" ht="15.75" hidden="1" customHeight="1" x14ac:dyDescent="0.25"/>
    <row r="788" ht="15.75" hidden="1" customHeight="1" x14ac:dyDescent="0.25"/>
    <row r="789" ht="15.75" hidden="1" customHeight="1" x14ac:dyDescent="0.25"/>
    <row r="790" ht="15.75" hidden="1" customHeight="1" x14ac:dyDescent="0.25"/>
    <row r="791" ht="15.75" hidden="1" customHeight="1" x14ac:dyDescent="0.25"/>
    <row r="792" ht="15.75" hidden="1" customHeight="1" x14ac:dyDescent="0.25"/>
    <row r="793" ht="15.75" hidden="1" customHeight="1" x14ac:dyDescent="0.25"/>
    <row r="794" ht="15.75" hidden="1" customHeight="1" x14ac:dyDescent="0.25"/>
    <row r="795" ht="15.75" hidden="1" customHeight="1" x14ac:dyDescent="0.25"/>
    <row r="796" ht="15.75" hidden="1" customHeight="1" x14ac:dyDescent="0.25"/>
    <row r="797" ht="15.75" hidden="1" customHeight="1" x14ac:dyDescent="0.25"/>
    <row r="798" ht="15.75" hidden="1" customHeight="1" x14ac:dyDescent="0.25"/>
    <row r="799" ht="15.75" hidden="1" customHeight="1" x14ac:dyDescent="0.25"/>
    <row r="800" ht="15.75" hidden="1" customHeight="1" x14ac:dyDescent="0.25"/>
    <row r="801" ht="15.75" hidden="1" customHeight="1" x14ac:dyDescent="0.25"/>
    <row r="802" ht="15.75" hidden="1" customHeight="1" x14ac:dyDescent="0.25"/>
    <row r="803" ht="15.75" hidden="1" customHeight="1" x14ac:dyDescent="0.25"/>
    <row r="804" ht="15.75" hidden="1" customHeight="1" x14ac:dyDescent="0.25"/>
    <row r="805" ht="15.75" hidden="1" customHeight="1" x14ac:dyDescent="0.25"/>
    <row r="806" ht="15.75" hidden="1" customHeight="1" x14ac:dyDescent="0.25"/>
    <row r="807" ht="15.75" hidden="1" customHeight="1" x14ac:dyDescent="0.25"/>
    <row r="808" ht="15.75" hidden="1" customHeight="1" x14ac:dyDescent="0.25"/>
    <row r="809" ht="15.75" hidden="1" customHeight="1" x14ac:dyDescent="0.25"/>
    <row r="810" ht="15.75" hidden="1" customHeight="1" x14ac:dyDescent="0.25"/>
    <row r="811" ht="15.75" hidden="1" customHeight="1" x14ac:dyDescent="0.25"/>
    <row r="812" ht="15.75" hidden="1" customHeight="1" x14ac:dyDescent="0.25"/>
    <row r="813" ht="15.75" hidden="1" customHeight="1" x14ac:dyDescent="0.25"/>
    <row r="814" ht="15.75" hidden="1" customHeight="1" x14ac:dyDescent="0.25"/>
    <row r="815" ht="15.75" hidden="1" customHeight="1" x14ac:dyDescent="0.25"/>
    <row r="816" ht="15.75" hidden="1" customHeight="1" x14ac:dyDescent="0.25"/>
    <row r="817" ht="15.75" hidden="1" customHeight="1" x14ac:dyDescent="0.25"/>
    <row r="818" ht="15.75" hidden="1" customHeight="1" x14ac:dyDescent="0.25"/>
    <row r="819" ht="15.75" hidden="1" customHeight="1" x14ac:dyDescent="0.25"/>
    <row r="820" ht="15.75" hidden="1" customHeight="1" x14ac:dyDescent="0.25"/>
    <row r="821" ht="15.75" hidden="1" customHeight="1" x14ac:dyDescent="0.25"/>
    <row r="822" ht="15.75" hidden="1" customHeight="1" x14ac:dyDescent="0.25"/>
    <row r="823" ht="15.75" hidden="1" customHeight="1" x14ac:dyDescent="0.25"/>
    <row r="824" ht="15.75" hidden="1" customHeight="1" x14ac:dyDescent="0.25"/>
    <row r="825" ht="15.75" hidden="1" customHeight="1" x14ac:dyDescent="0.25"/>
    <row r="826" ht="15.75" hidden="1" customHeight="1" x14ac:dyDescent="0.25"/>
    <row r="827" ht="15.75" hidden="1" customHeight="1" x14ac:dyDescent="0.25"/>
    <row r="828" ht="15.75" hidden="1" customHeight="1" x14ac:dyDescent="0.25"/>
    <row r="829" ht="15.75" hidden="1" customHeight="1" x14ac:dyDescent="0.25"/>
    <row r="830" ht="15.75" hidden="1" customHeight="1" x14ac:dyDescent="0.25"/>
    <row r="831" ht="15.75" hidden="1" customHeight="1" x14ac:dyDescent="0.25"/>
    <row r="83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row r="986" ht="15.75" hidden="1" customHeight="1" x14ac:dyDescent="0.25"/>
    <row r="987" ht="15.75" hidden="1" customHeight="1" x14ac:dyDescent="0.25"/>
    <row r="988" ht="15.75" hidden="1" customHeight="1" x14ac:dyDescent="0.25"/>
    <row r="989" ht="15.75" hidden="1" customHeight="1" x14ac:dyDescent="0.25"/>
    <row r="990" ht="15.75" hidden="1" customHeight="1" x14ac:dyDescent="0.25"/>
    <row r="991" ht="15.75" hidden="1" customHeight="1" x14ac:dyDescent="0.25"/>
    <row r="992" ht="15.75" hidden="1" customHeight="1" x14ac:dyDescent="0.25"/>
    <row r="993" ht="15.75" hidden="1" customHeight="1" x14ac:dyDescent="0.25"/>
    <row r="994" ht="15.75" hidden="1" customHeight="1" x14ac:dyDescent="0.25"/>
    <row r="995" ht="15.75" hidden="1" customHeight="1" x14ac:dyDescent="0.25"/>
    <row r="996" ht="15.75" hidden="1" customHeight="1" x14ac:dyDescent="0.25"/>
    <row r="997" ht="15.75" hidden="1" customHeight="1" x14ac:dyDescent="0.25"/>
    <row r="998" ht="15.75" hidden="1" customHeight="1" x14ac:dyDescent="0.25"/>
    <row r="999" ht="15.75" hidden="1" customHeight="1" x14ac:dyDescent="0.25"/>
    <row r="1000" ht="15.75" hidden="1" customHeight="1" x14ac:dyDescent="0.25"/>
    <row r="1001" ht="15.75" hidden="1" customHeight="1" x14ac:dyDescent="0.25"/>
    <row r="1002" ht="15.75" hidden="1" customHeight="1" x14ac:dyDescent="0.25"/>
    <row r="1003" ht="15.75" hidden="1" customHeight="1" x14ac:dyDescent="0.25"/>
    <row r="1004" ht="15.75" hidden="1" customHeight="1" x14ac:dyDescent="0.25"/>
    <row r="1005" ht="15.75" hidden="1" customHeight="1" x14ac:dyDescent="0.25"/>
    <row r="1006" ht="15.75" hidden="1" customHeight="1" x14ac:dyDescent="0.25"/>
    <row r="1007" ht="15" customHeight="1" x14ac:dyDescent="0.25"/>
    <row r="1008" ht="15" customHeight="1" x14ac:dyDescent="0.25"/>
  </sheetData>
  <sheetProtection sheet="1" objects="1" scenarios="1"/>
  <pageMargins left="0.7" right="0.7" top="0.75" bottom="0.75" header="0" footer="0"/>
  <pageSetup orientation="portrait"/>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B2:J1000"/>
  <sheetViews>
    <sheetView workbookViewId="0">
      <selection activeCell="H7" sqref="H7"/>
    </sheetView>
  </sheetViews>
  <sheetFormatPr defaultColWidth="14.42578125" defaultRowHeight="15" customHeight="1" x14ac:dyDescent="0.25"/>
  <cols>
    <col min="1" max="1" width="8.5703125" customWidth="1"/>
    <col min="2" max="2" width="13.140625" customWidth="1"/>
    <col min="3" max="3" width="16.140625" customWidth="1"/>
    <col min="4" max="4" width="17" customWidth="1"/>
    <col min="5" max="6" width="17.5703125" customWidth="1"/>
    <col min="7" max="7" width="15.5703125" customWidth="1"/>
    <col min="8" max="8" width="18.140625" customWidth="1"/>
    <col min="9" max="9" width="28" customWidth="1"/>
    <col min="10" max="10" width="19.5703125" style="102" customWidth="1"/>
  </cols>
  <sheetData>
    <row r="2" spans="2:10" x14ac:dyDescent="0.25">
      <c r="B2" s="9" t="s">
        <v>36</v>
      </c>
    </row>
    <row r="3" spans="2:10" x14ac:dyDescent="0.25">
      <c r="B3" s="248" t="s">
        <v>42</v>
      </c>
      <c r="C3" s="249" t="s">
        <v>60</v>
      </c>
      <c r="D3" s="250" t="s">
        <v>107</v>
      </c>
      <c r="E3" s="251" t="s">
        <v>108</v>
      </c>
      <c r="F3" s="251" t="s">
        <v>34</v>
      </c>
      <c r="G3" s="251" t="s">
        <v>35</v>
      </c>
      <c r="H3" s="251" t="s">
        <v>4</v>
      </c>
      <c r="I3" s="251" t="s">
        <v>109</v>
      </c>
      <c r="J3" s="252" t="s">
        <v>110</v>
      </c>
    </row>
    <row r="4" spans="2:10" x14ac:dyDescent="0.25">
      <c r="B4" s="14">
        <f>'View Officer Details'!B3</f>
        <v>1</v>
      </c>
      <c r="C4" s="15" t="str">
        <f>IF('View Officer Details'!C3=0,"",'View Officer Details'!C3)</f>
        <v>Sample1</v>
      </c>
      <c r="D4" s="16">
        <f>'View Officer Details'!E3</f>
        <v>50</v>
      </c>
      <c r="E4" s="17">
        <f>'View Officer Details'!D3</f>
        <v>4</v>
      </c>
      <c r="F4" s="16">
        <f>'View Officer Details'!F3</f>
        <v>200</v>
      </c>
      <c r="G4" s="16">
        <f>'View Officer Details'!G3</f>
        <v>0</v>
      </c>
      <c r="H4" s="16">
        <f>'View Officer Details'!H3</f>
        <v>200</v>
      </c>
      <c r="I4" s="92"/>
      <c r="J4" s="104"/>
    </row>
    <row r="5" spans="2:10" x14ac:dyDescent="0.25">
      <c r="B5" s="14">
        <f>'View Officer Details'!B4</f>
        <v>2</v>
      </c>
      <c r="C5" s="15" t="str">
        <f>IF('View Officer Details'!C4=0,"",'View Officer Details'!C4)</f>
        <v>Sample2</v>
      </c>
      <c r="D5" s="16">
        <f>'View Officer Details'!E4</f>
        <v>55</v>
      </c>
      <c r="E5" s="17">
        <f>'View Officer Details'!D4</f>
        <v>7</v>
      </c>
      <c r="F5" s="16">
        <f>'View Officer Details'!F4</f>
        <v>385</v>
      </c>
      <c r="G5" s="16">
        <f>'View Officer Details'!G4</f>
        <v>0</v>
      </c>
      <c r="H5" s="16">
        <f>'View Officer Details'!H4</f>
        <v>385</v>
      </c>
      <c r="I5" s="93"/>
      <c r="J5" s="105"/>
    </row>
    <row r="6" spans="2:10" x14ac:dyDescent="0.25">
      <c r="B6" s="14">
        <f>'View Officer Details'!B5</f>
        <v>1</v>
      </c>
      <c r="C6" s="15" t="str">
        <f>IF('View Officer Details'!C5=0,"",'View Officer Details'!C5)</f>
        <v>Sample3</v>
      </c>
      <c r="D6" s="16">
        <f>'View Officer Details'!E5</f>
        <v>60</v>
      </c>
      <c r="E6" s="17">
        <f>'View Officer Details'!D5</f>
        <v>4</v>
      </c>
      <c r="F6" s="16">
        <f>'View Officer Details'!F5</f>
        <v>240</v>
      </c>
      <c r="G6" s="16">
        <f>'View Officer Details'!G5</f>
        <v>0</v>
      </c>
      <c r="H6" s="16">
        <f>'View Officer Details'!H5</f>
        <v>240</v>
      </c>
      <c r="I6" s="93"/>
      <c r="J6" s="105"/>
    </row>
    <row r="7" spans="2:10" x14ac:dyDescent="0.25">
      <c r="B7" s="14" t="str">
        <f>'View Officer Details'!B6</f>
        <v/>
      </c>
      <c r="C7" s="15" t="str">
        <f>IF('View Officer Details'!C6=0,"",'View Officer Details'!C6)</f>
        <v/>
      </c>
      <c r="D7" s="16" t="str">
        <f>'View Officer Details'!E6</f>
        <v/>
      </c>
      <c r="E7" s="17" t="str">
        <f>'View Officer Details'!D6</f>
        <v/>
      </c>
      <c r="F7" s="16" t="str">
        <f>'View Officer Details'!F6</f>
        <v/>
      </c>
      <c r="G7" s="16" t="str">
        <f>'View Officer Details'!G6</f>
        <v/>
      </c>
      <c r="H7" s="16" t="str">
        <f>'View Officer Details'!H6</f>
        <v/>
      </c>
      <c r="I7" s="93"/>
      <c r="J7" s="105"/>
    </row>
    <row r="8" spans="2:10" x14ac:dyDescent="0.25">
      <c r="B8" s="14" t="str">
        <f>'View Officer Details'!B7</f>
        <v/>
      </c>
      <c r="C8" s="15" t="str">
        <f>IF('View Officer Details'!C7=0,"",'View Officer Details'!C7)</f>
        <v/>
      </c>
      <c r="D8" s="16" t="str">
        <f>'View Officer Details'!E7</f>
        <v/>
      </c>
      <c r="E8" s="17" t="str">
        <f>'View Officer Details'!D7</f>
        <v/>
      </c>
      <c r="F8" s="16" t="str">
        <f>'View Officer Details'!F7</f>
        <v/>
      </c>
      <c r="G8" s="16" t="str">
        <f>'View Officer Details'!G7</f>
        <v/>
      </c>
      <c r="H8" s="16" t="str">
        <f>'View Officer Details'!H7</f>
        <v/>
      </c>
      <c r="I8" s="93"/>
      <c r="J8" s="105"/>
    </row>
    <row r="9" spans="2:10" x14ac:dyDescent="0.25">
      <c r="B9" s="14" t="str">
        <f>'View Officer Details'!B8</f>
        <v/>
      </c>
      <c r="C9" s="15" t="str">
        <f>IF('View Officer Details'!C8=0,"",'View Officer Details'!C8)</f>
        <v/>
      </c>
      <c r="D9" s="16" t="str">
        <f>'View Officer Details'!E8</f>
        <v/>
      </c>
      <c r="E9" s="17" t="str">
        <f>'View Officer Details'!D8</f>
        <v/>
      </c>
      <c r="F9" s="16" t="str">
        <f>'View Officer Details'!F8</f>
        <v/>
      </c>
      <c r="G9" s="16" t="str">
        <f>'View Officer Details'!G8</f>
        <v/>
      </c>
      <c r="H9" s="16" t="str">
        <f>'View Officer Details'!H8</f>
        <v/>
      </c>
      <c r="I9" s="93"/>
      <c r="J9" s="105"/>
    </row>
    <row r="10" spans="2:10" x14ac:dyDescent="0.25">
      <c r="B10" s="14" t="str">
        <f>'View Officer Details'!B9</f>
        <v/>
      </c>
      <c r="C10" s="15" t="str">
        <f>IF('View Officer Details'!C9=0,"",'View Officer Details'!C9)</f>
        <v/>
      </c>
      <c r="D10" s="16" t="str">
        <f>'View Officer Details'!E9</f>
        <v/>
      </c>
      <c r="E10" s="17" t="str">
        <f>'View Officer Details'!D9</f>
        <v/>
      </c>
      <c r="F10" s="16" t="str">
        <f>'View Officer Details'!F9</f>
        <v/>
      </c>
      <c r="G10" s="16" t="str">
        <f>'View Officer Details'!G9</f>
        <v/>
      </c>
      <c r="H10" s="16" t="str">
        <f>'View Officer Details'!H9</f>
        <v/>
      </c>
      <c r="I10" s="93"/>
      <c r="J10" s="105"/>
    </row>
    <row r="11" spans="2:10" x14ac:dyDescent="0.25">
      <c r="B11" s="14" t="str">
        <f>'View Officer Details'!B10</f>
        <v/>
      </c>
      <c r="C11" s="15" t="str">
        <f>IF('View Officer Details'!C10=0,"",'View Officer Details'!C10)</f>
        <v/>
      </c>
      <c r="D11" s="16" t="str">
        <f>'View Officer Details'!E10</f>
        <v/>
      </c>
      <c r="E11" s="17" t="str">
        <f>'View Officer Details'!D10</f>
        <v/>
      </c>
      <c r="F11" s="16" t="str">
        <f>'View Officer Details'!F10</f>
        <v/>
      </c>
      <c r="G11" s="16" t="str">
        <f>'View Officer Details'!G10</f>
        <v/>
      </c>
      <c r="H11" s="16" t="str">
        <f>'View Officer Details'!H10</f>
        <v/>
      </c>
      <c r="I11" s="93"/>
      <c r="J11" s="105"/>
    </row>
    <row r="12" spans="2:10" x14ac:dyDescent="0.25">
      <c r="B12" s="14" t="str">
        <f>'View Officer Details'!B11</f>
        <v/>
      </c>
      <c r="C12" s="15" t="str">
        <f>IF('View Officer Details'!C11=0,"",'View Officer Details'!C11)</f>
        <v/>
      </c>
      <c r="D12" s="16" t="str">
        <f>'View Officer Details'!E11</f>
        <v/>
      </c>
      <c r="E12" s="17" t="str">
        <f>'View Officer Details'!D11</f>
        <v/>
      </c>
      <c r="F12" s="16" t="str">
        <f>'View Officer Details'!F11</f>
        <v/>
      </c>
      <c r="G12" s="16" t="str">
        <f>'View Officer Details'!G11</f>
        <v/>
      </c>
      <c r="H12" s="16" t="str">
        <f>'View Officer Details'!H11</f>
        <v/>
      </c>
      <c r="I12" s="93"/>
      <c r="J12" s="105"/>
    </row>
    <row r="13" spans="2:10" x14ac:dyDescent="0.25">
      <c r="B13" s="14" t="str">
        <f>'View Officer Details'!B12</f>
        <v/>
      </c>
      <c r="C13" s="15" t="str">
        <f>IF('View Officer Details'!C12=0,"",'View Officer Details'!C12)</f>
        <v/>
      </c>
      <c r="D13" s="16" t="str">
        <f>'View Officer Details'!E12</f>
        <v/>
      </c>
      <c r="E13" s="17" t="str">
        <f>'View Officer Details'!D12</f>
        <v/>
      </c>
      <c r="F13" s="16" t="str">
        <f>'View Officer Details'!F12</f>
        <v/>
      </c>
      <c r="G13" s="16" t="str">
        <f>'View Officer Details'!G12</f>
        <v/>
      </c>
      <c r="H13" s="16" t="str">
        <f>'View Officer Details'!H12</f>
        <v/>
      </c>
      <c r="I13" s="93"/>
      <c r="J13" s="105"/>
    </row>
    <row r="14" spans="2:10" x14ac:dyDescent="0.25">
      <c r="B14" s="14" t="str">
        <f>'View Officer Details'!B13</f>
        <v/>
      </c>
      <c r="C14" s="15" t="str">
        <f>IF('View Officer Details'!C13=0,"",'View Officer Details'!C13)</f>
        <v/>
      </c>
      <c r="D14" s="16" t="str">
        <f>'View Officer Details'!E13</f>
        <v/>
      </c>
      <c r="E14" s="17" t="str">
        <f>'View Officer Details'!D13</f>
        <v/>
      </c>
      <c r="F14" s="16" t="str">
        <f>'View Officer Details'!F13</f>
        <v/>
      </c>
      <c r="G14" s="16" t="str">
        <f>'View Officer Details'!G13</f>
        <v/>
      </c>
      <c r="H14" s="16" t="str">
        <f>'View Officer Details'!H13</f>
        <v/>
      </c>
      <c r="I14" s="93"/>
      <c r="J14" s="105"/>
    </row>
    <row r="15" spans="2:10" x14ac:dyDescent="0.25">
      <c r="B15" s="14" t="str">
        <f>'View Officer Details'!B14</f>
        <v/>
      </c>
      <c r="C15" s="15" t="str">
        <f>IF('View Officer Details'!C14=0,"",'View Officer Details'!C14)</f>
        <v/>
      </c>
      <c r="D15" s="16" t="str">
        <f>'View Officer Details'!E14</f>
        <v/>
      </c>
      <c r="E15" s="17" t="str">
        <f>'View Officer Details'!D14</f>
        <v/>
      </c>
      <c r="F15" s="16" t="str">
        <f>'View Officer Details'!F14</f>
        <v/>
      </c>
      <c r="G15" s="16" t="str">
        <f>'View Officer Details'!G14</f>
        <v/>
      </c>
      <c r="H15" s="16" t="str">
        <f>'View Officer Details'!H14</f>
        <v/>
      </c>
      <c r="I15" s="93"/>
      <c r="J15" s="105"/>
    </row>
    <row r="16" spans="2:10" x14ac:dyDescent="0.25">
      <c r="B16" s="14" t="str">
        <f>'View Officer Details'!B15</f>
        <v/>
      </c>
      <c r="C16" s="15" t="str">
        <f>IF('View Officer Details'!C15=0,"",'View Officer Details'!C15)</f>
        <v/>
      </c>
      <c r="D16" s="16" t="str">
        <f>'View Officer Details'!E15</f>
        <v/>
      </c>
      <c r="E16" s="17" t="str">
        <f>'View Officer Details'!D15</f>
        <v/>
      </c>
      <c r="F16" s="16" t="str">
        <f>'View Officer Details'!F15</f>
        <v/>
      </c>
      <c r="G16" s="16" t="str">
        <f>'View Officer Details'!G15</f>
        <v/>
      </c>
      <c r="H16" s="16" t="str">
        <f>'View Officer Details'!H15</f>
        <v/>
      </c>
      <c r="I16" s="93"/>
      <c r="J16" s="105"/>
    </row>
    <row r="17" spans="2:10" x14ac:dyDescent="0.25">
      <c r="B17" s="14" t="str">
        <f>'View Officer Details'!B16</f>
        <v/>
      </c>
      <c r="C17" s="15" t="str">
        <f>IF('View Officer Details'!C16=0,"",'View Officer Details'!C16)</f>
        <v/>
      </c>
      <c r="D17" s="16" t="str">
        <f>'View Officer Details'!E16</f>
        <v/>
      </c>
      <c r="E17" s="17" t="str">
        <f>'View Officer Details'!D16</f>
        <v/>
      </c>
      <c r="F17" s="16" t="str">
        <f>'View Officer Details'!F16</f>
        <v/>
      </c>
      <c r="G17" s="16" t="str">
        <f>'View Officer Details'!G16</f>
        <v/>
      </c>
      <c r="H17" s="16" t="str">
        <f>'View Officer Details'!H16</f>
        <v/>
      </c>
      <c r="I17" s="93"/>
      <c r="J17" s="105"/>
    </row>
    <row r="18" spans="2:10" x14ac:dyDescent="0.25">
      <c r="B18" s="14" t="str">
        <f>'View Officer Details'!B17</f>
        <v/>
      </c>
      <c r="C18" s="15" t="str">
        <f>IF('View Officer Details'!C17=0,"",'View Officer Details'!C17)</f>
        <v/>
      </c>
      <c r="D18" s="16" t="str">
        <f>'View Officer Details'!E17</f>
        <v/>
      </c>
      <c r="E18" s="17" t="str">
        <f>'View Officer Details'!D17</f>
        <v/>
      </c>
      <c r="F18" s="16" t="str">
        <f>'View Officer Details'!F17</f>
        <v/>
      </c>
      <c r="G18" s="16" t="str">
        <f>'View Officer Details'!G17</f>
        <v/>
      </c>
      <c r="H18" s="16" t="str">
        <f>'View Officer Details'!H17</f>
        <v/>
      </c>
      <c r="I18" s="93"/>
      <c r="J18" s="105"/>
    </row>
    <row r="19" spans="2:10" x14ac:dyDescent="0.25">
      <c r="B19" s="14" t="str">
        <f>'View Officer Details'!B18</f>
        <v/>
      </c>
      <c r="C19" s="15" t="str">
        <f>IF('View Officer Details'!C18=0,"",'View Officer Details'!C18)</f>
        <v/>
      </c>
      <c r="D19" s="16" t="str">
        <f>'View Officer Details'!E18</f>
        <v/>
      </c>
      <c r="E19" s="17" t="str">
        <f>'View Officer Details'!D18</f>
        <v/>
      </c>
      <c r="F19" s="16" t="str">
        <f>'View Officer Details'!F18</f>
        <v/>
      </c>
      <c r="G19" s="16" t="str">
        <f>'View Officer Details'!G18</f>
        <v/>
      </c>
      <c r="H19" s="16" t="str">
        <f>'View Officer Details'!H18</f>
        <v/>
      </c>
      <c r="I19" s="93"/>
      <c r="J19" s="105"/>
    </row>
    <row r="20" spans="2:10" x14ac:dyDescent="0.25">
      <c r="B20" s="14" t="str">
        <f>'View Officer Details'!B19</f>
        <v/>
      </c>
      <c r="C20" s="15" t="str">
        <f>IF('View Officer Details'!C19=0,"",'View Officer Details'!C19)</f>
        <v/>
      </c>
      <c r="D20" s="16" t="str">
        <f>'View Officer Details'!E19</f>
        <v/>
      </c>
      <c r="E20" s="17" t="str">
        <f>'View Officer Details'!D19</f>
        <v/>
      </c>
      <c r="F20" s="16" t="str">
        <f>'View Officer Details'!F19</f>
        <v/>
      </c>
      <c r="G20" s="16" t="str">
        <f>'View Officer Details'!G19</f>
        <v/>
      </c>
      <c r="H20" s="16" t="str">
        <f>'View Officer Details'!H19</f>
        <v/>
      </c>
      <c r="I20" s="93"/>
      <c r="J20" s="105"/>
    </row>
    <row r="21" spans="2:10" ht="15.75" customHeight="1" x14ac:dyDescent="0.25">
      <c r="B21" s="14" t="str">
        <f>'View Officer Details'!B20</f>
        <v/>
      </c>
      <c r="C21" s="15" t="str">
        <f>IF('View Officer Details'!C20=0,"",'View Officer Details'!C20)</f>
        <v/>
      </c>
      <c r="D21" s="16" t="str">
        <f>'View Officer Details'!E20</f>
        <v/>
      </c>
      <c r="E21" s="17" t="str">
        <f>'View Officer Details'!D20</f>
        <v/>
      </c>
      <c r="F21" s="16" t="str">
        <f>'View Officer Details'!F20</f>
        <v/>
      </c>
      <c r="G21" s="16" t="str">
        <f>'View Officer Details'!G20</f>
        <v/>
      </c>
      <c r="H21" s="16" t="str">
        <f>'View Officer Details'!H20</f>
        <v/>
      </c>
      <c r="I21" s="93"/>
      <c r="J21" s="105"/>
    </row>
    <row r="22" spans="2:10" ht="15.75" customHeight="1" x14ac:dyDescent="0.25">
      <c r="B22" s="14" t="str">
        <f>'View Officer Details'!B21</f>
        <v/>
      </c>
      <c r="C22" s="15" t="str">
        <f>IF('View Officer Details'!C21=0,"",'View Officer Details'!C21)</f>
        <v/>
      </c>
      <c r="D22" s="16" t="str">
        <f>'View Officer Details'!E21</f>
        <v/>
      </c>
      <c r="E22" s="17" t="str">
        <f>'View Officer Details'!D21</f>
        <v/>
      </c>
      <c r="F22" s="16" t="str">
        <f>'View Officer Details'!F21</f>
        <v/>
      </c>
      <c r="G22" s="16" t="str">
        <f>'View Officer Details'!G21</f>
        <v/>
      </c>
      <c r="H22" s="16" t="str">
        <f>'View Officer Details'!H21</f>
        <v/>
      </c>
      <c r="I22" s="93"/>
      <c r="J22" s="105"/>
    </row>
    <row r="23" spans="2:10" ht="15.75" customHeight="1" x14ac:dyDescent="0.25">
      <c r="B23" s="14" t="str">
        <f>'View Officer Details'!B22</f>
        <v/>
      </c>
      <c r="C23" s="15" t="str">
        <f>IF('View Officer Details'!C22=0,"",'View Officer Details'!C22)</f>
        <v/>
      </c>
      <c r="D23" s="16" t="str">
        <f>'View Officer Details'!E22</f>
        <v/>
      </c>
      <c r="E23" s="17" t="str">
        <f>'View Officer Details'!D22</f>
        <v/>
      </c>
      <c r="F23" s="16" t="str">
        <f>'View Officer Details'!F22</f>
        <v/>
      </c>
      <c r="G23" s="16" t="str">
        <f>'View Officer Details'!G22</f>
        <v/>
      </c>
      <c r="H23" s="16" t="str">
        <f>'View Officer Details'!H22</f>
        <v/>
      </c>
      <c r="I23" s="93"/>
      <c r="J23" s="105"/>
    </row>
    <row r="24" spans="2:10" ht="15.75" customHeight="1" x14ac:dyDescent="0.25">
      <c r="B24" s="14" t="str">
        <f>'View Officer Details'!B23</f>
        <v/>
      </c>
      <c r="C24" s="15" t="str">
        <f>IF('View Officer Details'!C23=0,"",'View Officer Details'!C23)</f>
        <v/>
      </c>
      <c r="D24" s="16" t="str">
        <f>'View Officer Details'!E23</f>
        <v/>
      </c>
      <c r="E24" s="17" t="str">
        <f>'View Officer Details'!D23</f>
        <v/>
      </c>
      <c r="F24" s="16" t="str">
        <f>'View Officer Details'!F23</f>
        <v/>
      </c>
      <c r="G24" s="16" t="str">
        <f>'View Officer Details'!G23</f>
        <v/>
      </c>
      <c r="H24" s="16" t="str">
        <f>'View Officer Details'!H23</f>
        <v/>
      </c>
      <c r="I24" s="93"/>
      <c r="J24" s="105"/>
    </row>
    <row r="25" spans="2:10" ht="15.75" customHeight="1" x14ac:dyDescent="0.25">
      <c r="B25" s="14" t="str">
        <f>'View Officer Details'!B24</f>
        <v/>
      </c>
      <c r="C25" s="15" t="str">
        <f>IF('View Officer Details'!C24=0,"",'View Officer Details'!C24)</f>
        <v/>
      </c>
      <c r="D25" s="16" t="str">
        <f>'View Officer Details'!E24</f>
        <v/>
      </c>
      <c r="E25" s="17" t="str">
        <f>'View Officer Details'!D24</f>
        <v/>
      </c>
      <c r="F25" s="16" t="str">
        <f>'View Officer Details'!F24</f>
        <v/>
      </c>
      <c r="G25" s="16" t="str">
        <f>'View Officer Details'!G24</f>
        <v/>
      </c>
      <c r="H25" s="16" t="str">
        <f>'View Officer Details'!H24</f>
        <v/>
      </c>
      <c r="I25" s="93"/>
      <c r="J25" s="105"/>
    </row>
    <row r="26" spans="2:10" ht="15.75" customHeight="1" x14ac:dyDescent="0.25">
      <c r="B26" s="14" t="str">
        <f>'View Officer Details'!B25</f>
        <v/>
      </c>
      <c r="C26" s="15" t="str">
        <f>IF('View Officer Details'!C25=0,"",'View Officer Details'!C25)</f>
        <v/>
      </c>
      <c r="D26" s="16" t="str">
        <f>'View Officer Details'!E25</f>
        <v/>
      </c>
      <c r="E26" s="17" t="str">
        <f>'View Officer Details'!D25</f>
        <v/>
      </c>
      <c r="F26" s="16" t="str">
        <f>'View Officer Details'!F25</f>
        <v/>
      </c>
      <c r="G26" s="16" t="str">
        <f>'View Officer Details'!G25</f>
        <v/>
      </c>
      <c r="H26" s="16" t="str">
        <f>'View Officer Details'!H25</f>
        <v/>
      </c>
      <c r="I26" s="93"/>
      <c r="J26" s="105"/>
    </row>
    <row r="27" spans="2:10" ht="15.75" customHeight="1" x14ac:dyDescent="0.25">
      <c r="B27" s="14" t="str">
        <f>'View Officer Details'!B26</f>
        <v/>
      </c>
      <c r="C27" s="15" t="str">
        <f>IF('View Officer Details'!C26=0,"",'View Officer Details'!C26)</f>
        <v/>
      </c>
      <c r="D27" s="16" t="str">
        <f>'View Officer Details'!E26</f>
        <v/>
      </c>
      <c r="E27" s="17" t="str">
        <f>'View Officer Details'!D26</f>
        <v/>
      </c>
      <c r="F27" s="16" t="str">
        <f>'View Officer Details'!F26</f>
        <v/>
      </c>
      <c r="G27" s="16" t="str">
        <f>'View Officer Details'!G26</f>
        <v/>
      </c>
      <c r="H27" s="16" t="str">
        <f>'View Officer Details'!H26</f>
        <v/>
      </c>
      <c r="I27" s="93"/>
      <c r="J27" s="105"/>
    </row>
    <row r="28" spans="2:10" ht="15.75" hidden="1" customHeight="1" x14ac:dyDescent="0.25">
      <c r="B28" s="14" t="str">
        <f>'View Officer Details'!B27</f>
        <v/>
      </c>
      <c r="C28" s="15" t="str">
        <f>IF('View Officer Details'!C27=0,"",'View Officer Details'!C27)</f>
        <v/>
      </c>
      <c r="D28" s="16" t="str">
        <f>'View Officer Details'!E27</f>
        <v/>
      </c>
      <c r="E28" s="17" t="str">
        <f>'View Officer Details'!D27</f>
        <v/>
      </c>
      <c r="F28" s="16" t="str">
        <f>'View Officer Details'!F27</f>
        <v/>
      </c>
      <c r="G28" s="16" t="str">
        <f>'View Officer Details'!G27</f>
        <v/>
      </c>
      <c r="H28" s="16" t="str">
        <f>'View Officer Details'!H27</f>
        <v/>
      </c>
      <c r="I28" s="18"/>
      <c r="J28" s="106"/>
    </row>
    <row r="29" spans="2:10" ht="15.75" hidden="1" customHeight="1" x14ac:dyDescent="0.25">
      <c r="B29" s="14" t="str">
        <f>'View Officer Details'!B28</f>
        <v/>
      </c>
      <c r="C29" s="15" t="str">
        <f>IF('View Officer Details'!C28=0,"",'View Officer Details'!C28)</f>
        <v/>
      </c>
      <c r="D29" s="16" t="str">
        <f>'View Officer Details'!E28</f>
        <v/>
      </c>
      <c r="E29" s="17" t="str">
        <f>'View Officer Details'!D28</f>
        <v/>
      </c>
      <c r="F29" s="16" t="str">
        <f>'View Officer Details'!F28</f>
        <v/>
      </c>
      <c r="G29" s="16" t="str">
        <f>'View Officer Details'!G28</f>
        <v/>
      </c>
      <c r="H29" s="16" t="str">
        <f>'View Officer Details'!H28</f>
        <v/>
      </c>
      <c r="I29" s="18"/>
      <c r="J29" s="106"/>
    </row>
    <row r="30" spans="2:10" ht="15.75" hidden="1" customHeight="1" x14ac:dyDescent="0.25">
      <c r="B30" s="14" t="str">
        <f>'View Officer Details'!B29</f>
        <v/>
      </c>
      <c r="C30" s="15" t="str">
        <f>IF('View Officer Details'!C29=0,"",'View Officer Details'!C29)</f>
        <v/>
      </c>
      <c r="D30" s="16" t="str">
        <f>'View Officer Details'!E29</f>
        <v/>
      </c>
      <c r="E30" s="17" t="str">
        <f>'View Officer Details'!D29</f>
        <v/>
      </c>
      <c r="F30" s="16" t="str">
        <f>'View Officer Details'!F29</f>
        <v/>
      </c>
      <c r="G30" s="16" t="str">
        <f>'View Officer Details'!G29</f>
        <v/>
      </c>
      <c r="H30" s="16" t="str">
        <f>'View Officer Details'!H29</f>
        <v/>
      </c>
      <c r="I30" s="18"/>
      <c r="J30" s="106"/>
    </row>
    <row r="31" spans="2:10" ht="15.75" hidden="1" customHeight="1" x14ac:dyDescent="0.25">
      <c r="B31" s="14" t="str">
        <f>'View Officer Details'!B30</f>
        <v/>
      </c>
      <c r="C31" s="15" t="str">
        <f>IF('View Officer Details'!C30=0,"",'View Officer Details'!C30)</f>
        <v/>
      </c>
      <c r="D31" s="16" t="str">
        <f>'View Officer Details'!E30</f>
        <v/>
      </c>
      <c r="E31" s="17" t="str">
        <f>'View Officer Details'!D30</f>
        <v/>
      </c>
      <c r="F31" s="16" t="str">
        <f>'View Officer Details'!F30</f>
        <v/>
      </c>
      <c r="G31" s="16" t="str">
        <f>'View Officer Details'!G30</f>
        <v/>
      </c>
      <c r="H31" s="16" t="str">
        <f>'View Officer Details'!H30</f>
        <v/>
      </c>
      <c r="I31" s="18"/>
      <c r="J31" s="106"/>
    </row>
    <row r="32" spans="2:10" ht="15.75" hidden="1" customHeight="1" x14ac:dyDescent="0.25">
      <c r="B32" s="14" t="str">
        <f>'View Officer Details'!B31</f>
        <v/>
      </c>
      <c r="C32" s="15" t="str">
        <f>IF('View Officer Details'!C31=0,"",'View Officer Details'!C31)</f>
        <v/>
      </c>
      <c r="D32" s="16" t="str">
        <f>'View Officer Details'!E31</f>
        <v/>
      </c>
      <c r="E32" s="17" t="str">
        <f>'View Officer Details'!D31</f>
        <v/>
      </c>
      <c r="F32" s="16" t="str">
        <f>'View Officer Details'!F31</f>
        <v/>
      </c>
      <c r="G32" s="16" t="str">
        <f>'View Officer Details'!G31</f>
        <v/>
      </c>
      <c r="H32" s="16" t="str">
        <f>'View Officer Details'!H31</f>
        <v/>
      </c>
      <c r="I32" s="18"/>
      <c r="J32" s="106"/>
    </row>
    <row r="33" spans="2:10" ht="15.75" hidden="1" customHeight="1" x14ac:dyDescent="0.25">
      <c r="B33" s="14" t="str">
        <f>'View Officer Details'!B32</f>
        <v/>
      </c>
      <c r="C33" s="15" t="str">
        <f>IF('View Officer Details'!C32=0,"",'View Officer Details'!C32)</f>
        <v/>
      </c>
      <c r="D33" s="16" t="str">
        <f>'View Officer Details'!E32</f>
        <v/>
      </c>
      <c r="E33" s="17" t="str">
        <f>'View Officer Details'!D32</f>
        <v/>
      </c>
      <c r="F33" s="16" t="str">
        <f>'View Officer Details'!F32</f>
        <v/>
      </c>
      <c r="G33" s="16" t="str">
        <f>'View Officer Details'!G32</f>
        <v/>
      </c>
      <c r="H33" s="16" t="str">
        <f>'View Officer Details'!H32</f>
        <v/>
      </c>
      <c r="I33" s="18"/>
      <c r="J33" s="106"/>
    </row>
    <row r="34" spans="2:10" ht="15.75" hidden="1" customHeight="1" x14ac:dyDescent="0.25">
      <c r="B34" s="14" t="str">
        <f>'View Officer Details'!B33</f>
        <v/>
      </c>
      <c r="C34" s="15" t="str">
        <f>IF('View Officer Details'!C33=0,"",'View Officer Details'!C33)</f>
        <v/>
      </c>
      <c r="D34" s="16" t="str">
        <f>'View Officer Details'!E33</f>
        <v/>
      </c>
      <c r="E34" s="17" t="str">
        <f>'View Officer Details'!D33</f>
        <v/>
      </c>
      <c r="F34" s="16" t="str">
        <f>'View Officer Details'!F33</f>
        <v/>
      </c>
      <c r="G34" s="16" t="str">
        <f>'View Officer Details'!G33</f>
        <v/>
      </c>
      <c r="H34" s="16" t="str">
        <f>'View Officer Details'!H33</f>
        <v/>
      </c>
      <c r="I34" s="18"/>
      <c r="J34" s="106"/>
    </row>
    <row r="35" spans="2:10" ht="15.75" hidden="1" customHeight="1" x14ac:dyDescent="0.25">
      <c r="B35" s="14" t="str">
        <f>'View Officer Details'!B34</f>
        <v/>
      </c>
      <c r="C35" s="15" t="str">
        <f>IF('View Officer Details'!C34=0,"",'View Officer Details'!C34)</f>
        <v/>
      </c>
      <c r="D35" s="16" t="str">
        <f>'View Officer Details'!E34</f>
        <v/>
      </c>
      <c r="E35" s="17" t="str">
        <f>'View Officer Details'!D34</f>
        <v/>
      </c>
      <c r="F35" s="16" t="str">
        <f>'View Officer Details'!F34</f>
        <v/>
      </c>
      <c r="G35" s="16" t="str">
        <f>'View Officer Details'!G34</f>
        <v/>
      </c>
      <c r="H35" s="16" t="str">
        <f>'View Officer Details'!H34</f>
        <v/>
      </c>
      <c r="I35" s="18"/>
      <c r="J35" s="106"/>
    </row>
    <row r="36" spans="2:10" ht="15.75" hidden="1" customHeight="1" x14ac:dyDescent="0.25">
      <c r="B36" s="14" t="str">
        <f>'View Officer Details'!B35</f>
        <v/>
      </c>
      <c r="C36" s="15" t="str">
        <f>IF('View Officer Details'!C35=0,"",'View Officer Details'!C35)</f>
        <v/>
      </c>
      <c r="D36" s="16" t="str">
        <f>'View Officer Details'!E35</f>
        <v/>
      </c>
      <c r="E36" s="17" t="str">
        <f>'View Officer Details'!D35</f>
        <v/>
      </c>
      <c r="F36" s="16" t="str">
        <f>'View Officer Details'!F35</f>
        <v/>
      </c>
      <c r="G36" s="16" t="str">
        <f>'View Officer Details'!G35</f>
        <v/>
      </c>
      <c r="H36" s="16" t="str">
        <f>'View Officer Details'!H35</f>
        <v/>
      </c>
      <c r="I36" s="18"/>
      <c r="J36" s="106"/>
    </row>
    <row r="37" spans="2:10" ht="15.75" hidden="1" customHeight="1" x14ac:dyDescent="0.25">
      <c r="B37" s="14" t="str">
        <f>'View Officer Details'!B36</f>
        <v/>
      </c>
      <c r="C37" s="15" t="str">
        <f>IF('View Officer Details'!C36=0,"",'View Officer Details'!C36)</f>
        <v/>
      </c>
      <c r="D37" s="16" t="str">
        <f>'View Officer Details'!E36</f>
        <v/>
      </c>
      <c r="E37" s="17" t="str">
        <f>'View Officer Details'!D36</f>
        <v/>
      </c>
      <c r="F37" s="16" t="str">
        <f>'View Officer Details'!F36</f>
        <v/>
      </c>
      <c r="G37" s="16" t="str">
        <f>'View Officer Details'!G36</f>
        <v/>
      </c>
      <c r="H37" s="16" t="str">
        <f>'View Officer Details'!H36</f>
        <v/>
      </c>
      <c r="I37" s="18"/>
      <c r="J37" s="106"/>
    </row>
    <row r="38" spans="2:10" ht="15.75" hidden="1" customHeight="1" x14ac:dyDescent="0.25">
      <c r="B38" s="14" t="str">
        <f>'View Officer Details'!B37</f>
        <v/>
      </c>
      <c r="C38" s="15" t="str">
        <f>IF('View Officer Details'!C37=0,"",'View Officer Details'!C37)</f>
        <v/>
      </c>
      <c r="D38" s="16" t="str">
        <f>'View Officer Details'!E37</f>
        <v/>
      </c>
      <c r="E38" s="17" t="str">
        <f>'View Officer Details'!D37</f>
        <v/>
      </c>
      <c r="F38" s="16" t="str">
        <f>'View Officer Details'!F37</f>
        <v/>
      </c>
      <c r="G38" s="16" t="str">
        <f>'View Officer Details'!G37</f>
        <v/>
      </c>
      <c r="H38" s="16" t="str">
        <f>'View Officer Details'!H37</f>
        <v/>
      </c>
      <c r="I38" s="18"/>
      <c r="J38" s="106"/>
    </row>
    <row r="39" spans="2:10" ht="15.75" hidden="1" customHeight="1" x14ac:dyDescent="0.25">
      <c r="B39" s="14" t="str">
        <f>'View Officer Details'!B38</f>
        <v/>
      </c>
      <c r="C39" s="15" t="str">
        <f>IF('View Officer Details'!C38=0,"",'View Officer Details'!C38)</f>
        <v/>
      </c>
      <c r="D39" s="16" t="str">
        <f>'View Officer Details'!E38</f>
        <v/>
      </c>
      <c r="E39" s="17" t="str">
        <f>'View Officer Details'!D38</f>
        <v/>
      </c>
      <c r="F39" s="16" t="str">
        <f>'View Officer Details'!F38</f>
        <v/>
      </c>
      <c r="G39" s="16" t="str">
        <f>'View Officer Details'!G38</f>
        <v/>
      </c>
      <c r="H39" s="16" t="str">
        <f>'View Officer Details'!H38</f>
        <v/>
      </c>
      <c r="I39" s="18"/>
      <c r="J39" s="106"/>
    </row>
    <row r="40" spans="2:10" ht="15.75" hidden="1" customHeight="1" x14ac:dyDescent="0.25">
      <c r="B40" s="14" t="str">
        <f>'View Officer Details'!B39</f>
        <v/>
      </c>
      <c r="C40" s="15" t="str">
        <f>IF('View Officer Details'!C39=0,"",'View Officer Details'!C39)</f>
        <v/>
      </c>
      <c r="D40" s="16" t="str">
        <f>'View Officer Details'!E39</f>
        <v/>
      </c>
      <c r="E40" s="17" t="str">
        <f>'View Officer Details'!D39</f>
        <v/>
      </c>
      <c r="F40" s="16" t="str">
        <f>'View Officer Details'!F39</f>
        <v/>
      </c>
      <c r="G40" s="16" t="str">
        <f>'View Officer Details'!G39</f>
        <v/>
      </c>
      <c r="H40" s="16" t="str">
        <f>'View Officer Details'!H39</f>
        <v/>
      </c>
      <c r="I40" s="18"/>
      <c r="J40" s="106"/>
    </row>
    <row r="41" spans="2:10" ht="15.75" hidden="1" customHeight="1" x14ac:dyDescent="0.25">
      <c r="B41" s="14" t="str">
        <f>'View Officer Details'!B40</f>
        <v/>
      </c>
      <c r="C41" s="15" t="str">
        <f>IF('View Officer Details'!C40=0,"",'View Officer Details'!C40)</f>
        <v/>
      </c>
      <c r="D41" s="16" t="str">
        <f>'View Officer Details'!E40</f>
        <v/>
      </c>
      <c r="E41" s="17" t="str">
        <f>'View Officer Details'!D40</f>
        <v/>
      </c>
      <c r="F41" s="16" t="str">
        <f>'View Officer Details'!F40</f>
        <v/>
      </c>
      <c r="G41" s="16" t="str">
        <f>'View Officer Details'!G40</f>
        <v/>
      </c>
      <c r="H41" s="16" t="str">
        <f>'View Officer Details'!H40</f>
        <v/>
      </c>
      <c r="I41" s="18"/>
      <c r="J41" s="106"/>
    </row>
    <row r="42" spans="2:10" ht="15.75" hidden="1" customHeight="1" x14ac:dyDescent="0.25">
      <c r="B42" s="14" t="str">
        <f>'View Officer Details'!B41</f>
        <v/>
      </c>
      <c r="C42" s="15" t="str">
        <f>IF('View Officer Details'!C41=0,"",'View Officer Details'!C41)</f>
        <v/>
      </c>
      <c r="D42" s="16" t="str">
        <f>'View Officer Details'!E41</f>
        <v/>
      </c>
      <c r="E42" s="17" t="str">
        <f>'View Officer Details'!D41</f>
        <v/>
      </c>
      <c r="F42" s="16" t="str">
        <f>'View Officer Details'!F41</f>
        <v/>
      </c>
      <c r="G42" s="16" t="str">
        <f>'View Officer Details'!G41</f>
        <v/>
      </c>
      <c r="H42" s="16" t="str">
        <f>'View Officer Details'!H41</f>
        <v/>
      </c>
      <c r="I42" s="18"/>
      <c r="J42" s="106"/>
    </row>
    <row r="43" spans="2:10" ht="15.75" hidden="1" customHeight="1" x14ac:dyDescent="0.25">
      <c r="B43" s="14" t="str">
        <f>'View Officer Details'!B42</f>
        <v/>
      </c>
      <c r="C43" s="15" t="str">
        <f>IF('View Officer Details'!C42=0,"",'View Officer Details'!C42)</f>
        <v/>
      </c>
      <c r="D43" s="16" t="str">
        <f>'View Officer Details'!E42</f>
        <v/>
      </c>
      <c r="E43" s="17" t="str">
        <f>'View Officer Details'!D42</f>
        <v/>
      </c>
      <c r="F43" s="16" t="str">
        <f>'View Officer Details'!F42</f>
        <v/>
      </c>
      <c r="G43" s="16" t="str">
        <f>'View Officer Details'!G42</f>
        <v/>
      </c>
      <c r="H43" s="16" t="str">
        <f>'View Officer Details'!H42</f>
        <v/>
      </c>
      <c r="I43" s="18"/>
      <c r="J43" s="106"/>
    </row>
    <row r="44" spans="2:10" ht="15.75" hidden="1" customHeight="1" x14ac:dyDescent="0.25">
      <c r="B44" s="14" t="str">
        <f>'View Officer Details'!B43</f>
        <v/>
      </c>
      <c r="C44" s="15" t="str">
        <f>IF('View Officer Details'!C43=0,"",'View Officer Details'!C43)</f>
        <v/>
      </c>
      <c r="D44" s="16" t="str">
        <f>'View Officer Details'!E43</f>
        <v/>
      </c>
      <c r="E44" s="17" t="str">
        <f>'View Officer Details'!D43</f>
        <v/>
      </c>
      <c r="F44" s="16" t="str">
        <f>'View Officer Details'!F43</f>
        <v/>
      </c>
      <c r="G44" s="16" t="str">
        <f>'View Officer Details'!G43</f>
        <v/>
      </c>
      <c r="H44" s="16" t="str">
        <f>'View Officer Details'!H43</f>
        <v/>
      </c>
      <c r="I44" s="18"/>
      <c r="J44" s="106"/>
    </row>
    <row r="45" spans="2:10" ht="15.75" hidden="1" customHeight="1" x14ac:dyDescent="0.25">
      <c r="B45" s="14" t="str">
        <f>'View Officer Details'!B44</f>
        <v/>
      </c>
      <c r="C45" s="15" t="str">
        <f>IF('View Officer Details'!C44=0,"",'View Officer Details'!C44)</f>
        <v/>
      </c>
      <c r="D45" s="16" t="str">
        <f>'View Officer Details'!E44</f>
        <v/>
      </c>
      <c r="E45" s="17" t="str">
        <f>'View Officer Details'!D44</f>
        <v/>
      </c>
      <c r="F45" s="16" t="str">
        <f>'View Officer Details'!F44</f>
        <v/>
      </c>
      <c r="G45" s="16" t="str">
        <f>'View Officer Details'!G44</f>
        <v/>
      </c>
      <c r="H45" s="16" t="str">
        <f>'View Officer Details'!H44</f>
        <v/>
      </c>
      <c r="I45" s="18"/>
      <c r="J45" s="106"/>
    </row>
    <row r="46" spans="2:10" ht="15.75" hidden="1" customHeight="1" x14ac:dyDescent="0.25">
      <c r="B46" s="14" t="str">
        <f>'View Officer Details'!B45</f>
        <v/>
      </c>
      <c r="C46" s="15" t="str">
        <f>IF('View Officer Details'!C45=0,"",'View Officer Details'!C45)</f>
        <v/>
      </c>
      <c r="D46" s="16" t="str">
        <f>'View Officer Details'!E45</f>
        <v/>
      </c>
      <c r="E46" s="17" t="str">
        <f>'View Officer Details'!D45</f>
        <v/>
      </c>
      <c r="F46" s="16" t="str">
        <f>'View Officer Details'!F45</f>
        <v/>
      </c>
      <c r="G46" s="16" t="str">
        <f>'View Officer Details'!G45</f>
        <v/>
      </c>
      <c r="H46" s="16" t="str">
        <f>'View Officer Details'!H45</f>
        <v/>
      </c>
      <c r="I46" s="18"/>
      <c r="J46" s="106"/>
    </row>
    <row r="47" spans="2:10" ht="15.75" hidden="1" customHeight="1" x14ac:dyDescent="0.25">
      <c r="B47" s="14" t="str">
        <f>'View Officer Details'!B46</f>
        <v/>
      </c>
      <c r="C47" s="15" t="str">
        <f>IF('View Officer Details'!C46=0,"",'View Officer Details'!C46)</f>
        <v/>
      </c>
      <c r="D47" s="16" t="str">
        <f>'View Officer Details'!E46</f>
        <v/>
      </c>
      <c r="E47" s="17" t="str">
        <f>'View Officer Details'!D46</f>
        <v/>
      </c>
      <c r="F47" s="16" t="str">
        <f>'View Officer Details'!F46</f>
        <v/>
      </c>
      <c r="G47" s="16" t="str">
        <f>'View Officer Details'!G46</f>
        <v/>
      </c>
      <c r="H47" s="16" t="str">
        <f>'View Officer Details'!H46</f>
        <v/>
      </c>
      <c r="I47" s="18"/>
      <c r="J47" s="106"/>
    </row>
    <row r="48" spans="2:10" ht="15.75" hidden="1" customHeight="1" x14ac:dyDescent="0.25">
      <c r="B48" s="14" t="str">
        <f>'View Officer Details'!B47</f>
        <v/>
      </c>
      <c r="C48" s="15" t="str">
        <f>IF('View Officer Details'!C47=0,"",'View Officer Details'!C47)</f>
        <v/>
      </c>
      <c r="D48" s="16" t="str">
        <f>'View Officer Details'!E47</f>
        <v/>
      </c>
      <c r="E48" s="17" t="str">
        <f>'View Officer Details'!D47</f>
        <v/>
      </c>
      <c r="F48" s="16" t="str">
        <f>'View Officer Details'!F47</f>
        <v/>
      </c>
      <c r="G48" s="16" t="str">
        <f>'View Officer Details'!G47</f>
        <v/>
      </c>
      <c r="H48" s="16" t="str">
        <f>'View Officer Details'!H47</f>
        <v/>
      </c>
      <c r="I48" s="18"/>
      <c r="J48" s="106"/>
    </row>
    <row r="49" spans="2:10" ht="15.75" hidden="1" customHeight="1" x14ac:dyDescent="0.25">
      <c r="B49" s="14" t="str">
        <f>'View Officer Details'!B48</f>
        <v/>
      </c>
      <c r="C49" s="15" t="str">
        <f>IF('View Officer Details'!C48=0,"",'View Officer Details'!C48)</f>
        <v/>
      </c>
      <c r="D49" s="16" t="str">
        <f>'View Officer Details'!E48</f>
        <v/>
      </c>
      <c r="E49" s="17" t="str">
        <f>'View Officer Details'!D48</f>
        <v/>
      </c>
      <c r="F49" s="16" t="str">
        <f>'View Officer Details'!F48</f>
        <v/>
      </c>
      <c r="G49" s="16" t="str">
        <f>'View Officer Details'!G48</f>
        <v/>
      </c>
      <c r="H49" s="16" t="str">
        <f>'View Officer Details'!H48</f>
        <v/>
      </c>
      <c r="I49" s="18"/>
      <c r="J49" s="106"/>
    </row>
    <row r="50" spans="2:10" ht="15.75" hidden="1" customHeight="1" x14ac:dyDescent="0.25">
      <c r="B50" s="14" t="str">
        <f>'View Officer Details'!B49</f>
        <v/>
      </c>
      <c r="C50" s="15" t="str">
        <f>IF('View Officer Details'!C49=0,"",'View Officer Details'!C49)</f>
        <v/>
      </c>
      <c r="D50" s="16" t="str">
        <f>'View Officer Details'!E49</f>
        <v/>
      </c>
      <c r="E50" s="17" t="str">
        <f>'View Officer Details'!D49</f>
        <v/>
      </c>
      <c r="F50" s="16" t="str">
        <f>'View Officer Details'!F49</f>
        <v/>
      </c>
      <c r="G50" s="16" t="str">
        <f>'View Officer Details'!G49</f>
        <v/>
      </c>
      <c r="H50" s="16" t="str">
        <f>'View Officer Details'!H49</f>
        <v/>
      </c>
      <c r="I50" s="18"/>
      <c r="J50" s="106"/>
    </row>
    <row r="51" spans="2:10" ht="15.75" hidden="1" customHeight="1" x14ac:dyDescent="0.25">
      <c r="B51" s="14" t="str">
        <f>'View Officer Details'!B50</f>
        <v/>
      </c>
      <c r="C51" s="15" t="str">
        <f>IF('View Officer Details'!C50=0,"",'View Officer Details'!C50)</f>
        <v/>
      </c>
      <c r="D51" s="16" t="str">
        <f>'View Officer Details'!E50</f>
        <v/>
      </c>
      <c r="E51" s="17" t="str">
        <f>'View Officer Details'!D50</f>
        <v/>
      </c>
      <c r="F51" s="16" t="str">
        <f>'View Officer Details'!F50</f>
        <v/>
      </c>
      <c r="G51" s="16" t="str">
        <f>'View Officer Details'!G50</f>
        <v/>
      </c>
      <c r="H51" s="16" t="str">
        <f>'View Officer Details'!H50</f>
        <v/>
      </c>
      <c r="I51" s="18"/>
      <c r="J51" s="106"/>
    </row>
    <row r="52" spans="2:10" ht="15.75" hidden="1" customHeight="1" x14ac:dyDescent="0.25">
      <c r="B52" s="14" t="str">
        <f>'View Officer Details'!B51</f>
        <v/>
      </c>
      <c r="C52" s="15" t="str">
        <f>IF('View Officer Details'!C51=0,"",'View Officer Details'!C51)</f>
        <v/>
      </c>
      <c r="D52" s="16" t="str">
        <f>'View Officer Details'!E51</f>
        <v/>
      </c>
      <c r="E52" s="17" t="str">
        <f>'View Officer Details'!D51</f>
        <v/>
      </c>
      <c r="F52" s="16" t="str">
        <f>'View Officer Details'!F51</f>
        <v/>
      </c>
      <c r="G52" s="16" t="str">
        <f>'View Officer Details'!G51</f>
        <v/>
      </c>
      <c r="H52" s="16" t="str">
        <f>'View Officer Details'!H51</f>
        <v/>
      </c>
      <c r="I52" s="18"/>
      <c r="J52" s="106"/>
    </row>
    <row r="53" spans="2:10" ht="15.75" hidden="1" customHeight="1" x14ac:dyDescent="0.25">
      <c r="B53" s="14" t="str">
        <f>'View Officer Details'!B52</f>
        <v/>
      </c>
      <c r="C53" s="15" t="str">
        <f>IF('View Officer Details'!C52=0,"",'View Officer Details'!C52)</f>
        <v/>
      </c>
      <c r="D53" s="16" t="str">
        <f>'View Officer Details'!E52</f>
        <v/>
      </c>
      <c r="E53" s="17" t="str">
        <f>'View Officer Details'!D52</f>
        <v/>
      </c>
      <c r="F53" s="16" t="str">
        <f>'View Officer Details'!F52</f>
        <v/>
      </c>
      <c r="G53" s="16" t="str">
        <f>'View Officer Details'!G52</f>
        <v/>
      </c>
      <c r="H53" s="16" t="str">
        <f>'View Officer Details'!H52</f>
        <v/>
      </c>
      <c r="I53" s="18"/>
      <c r="J53" s="106"/>
    </row>
    <row r="54" spans="2:10" ht="15.75" hidden="1" customHeight="1" x14ac:dyDescent="0.25">
      <c r="B54" s="14" t="str">
        <f>'View Officer Details'!B53</f>
        <v/>
      </c>
      <c r="C54" s="15" t="str">
        <f>IF('View Officer Details'!C53=0,"",'View Officer Details'!C53)</f>
        <v/>
      </c>
      <c r="D54" s="16" t="str">
        <f>'View Officer Details'!E53</f>
        <v/>
      </c>
      <c r="E54" s="17" t="str">
        <f>'View Officer Details'!D53</f>
        <v/>
      </c>
      <c r="F54" s="16" t="str">
        <f>'View Officer Details'!F53</f>
        <v/>
      </c>
      <c r="G54" s="16" t="str">
        <f>'View Officer Details'!G53</f>
        <v/>
      </c>
      <c r="H54" s="16" t="str">
        <f>'View Officer Details'!H53</f>
        <v/>
      </c>
      <c r="I54" s="18"/>
      <c r="J54" s="106"/>
    </row>
    <row r="55" spans="2:10" ht="15.75" hidden="1" customHeight="1" x14ac:dyDescent="0.25">
      <c r="B55" s="14" t="str">
        <f>'View Officer Details'!B54</f>
        <v/>
      </c>
      <c r="C55" s="15" t="str">
        <f>IF('View Officer Details'!C54=0,"",'View Officer Details'!C54)</f>
        <v/>
      </c>
      <c r="D55" s="16" t="str">
        <f>'View Officer Details'!E54</f>
        <v/>
      </c>
      <c r="E55" s="17" t="str">
        <f>'View Officer Details'!D54</f>
        <v/>
      </c>
      <c r="F55" s="16" t="str">
        <f>'View Officer Details'!F54</f>
        <v/>
      </c>
      <c r="G55" s="16" t="str">
        <f>'View Officer Details'!G54</f>
        <v/>
      </c>
      <c r="H55" s="16" t="str">
        <f>'View Officer Details'!H54</f>
        <v/>
      </c>
      <c r="I55" s="18"/>
      <c r="J55" s="106"/>
    </row>
    <row r="56" spans="2:10" ht="15.75" hidden="1" customHeight="1" x14ac:dyDescent="0.25">
      <c r="B56" s="14" t="str">
        <f>'View Officer Details'!B55</f>
        <v/>
      </c>
      <c r="C56" s="15" t="str">
        <f>IF('View Officer Details'!C55=0,"",'View Officer Details'!C55)</f>
        <v/>
      </c>
      <c r="D56" s="16" t="str">
        <f>'View Officer Details'!E55</f>
        <v/>
      </c>
      <c r="E56" s="17" t="str">
        <f>'View Officer Details'!D55</f>
        <v/>
      </c>
      <c r="F56" s="16" t="str">
        <f>'View Officer Details'!F55</f>
        <v/>
      </c>
      <c r="G56" s="16" t="str">
        <f>'View Officer Details'!G55</f>
        <v/>
      </c>
      <c r="H56" s="16" t="str">
        <f>'View Officer Details'!H55</f>
        <v/>
      </c>
      <c r="I56" s="18"/>
      <c r="J56" s="106"/>
    </row>
    <row r="57" spans="2:10" ht="15.75" hidden="1" customHeight="1" x14ac:dyDescent="0.25">
      <c r="B57" s="14" t="str">
        <f>'View Officer Details'!B56</f>
        <v/>
      </c>
      <c r="C57" s="15" t="str">
        <f>IF('View Officer Details'!C56=0,"",'View Officer Details'!C56)</f>
        <v/>
      </c>
      <c r="D57" s="16" t="str">
        <f>'View Officer Details'!E56</f>
        <v/>
      </c>
      <c r="E57" s="17" t="str">
        <f>'View Officer Details'!D56</f>
        <v/>
      </c>
      <c r="F57" s="16" t="str">
        <f>'View Officer Details'!F56</f>
        <v/>
      </c>
      <c r="G57" s="16" t="str">
        <f>'View Officer Details'!G56</f>
        <v/>
      </c>
      <c r="H57" s="16" t="str">
        <f>'View Officer Details'!H56</f>
        <v/>
      </c>
      <c r="I57" s="18"/>
      <c r="J57" s="106"/>
    </row>
    <row r="58" spans="2:10" ht="15.75" hidden="1" customHeight="1" x14ac:dyDescent="0.25">
      <c r="B58" s="14" t="str">
        <f>'View Officer Details'!B57</f>
        <v/>
      </c>
      <c r="C58" s="15" t="str">
        <f>IF('View Officer Details'!C57=0,"",'View Officer Details'!C57)</f>
        <v/>
      </c>
      <c r="D58" s="16" t="str">
        <f>'View Officer Details'!E57</f>
        <v/>
      </c>
      <c r="E58" s="17" t="str">
        <f>'View Officer Details'!D57</f>
        <v/>
      </c>
      <c r="F58" s="16" t="str">
        <f>'View Officer Details'!F57</f>
        <v/>
      </c>
      <c r="G58" s="16" t="str">
        <f>'View Officer Details'!G57</f>
        <v/>
      </c>
      <c r="H58" s="16" t="str">
        <f>'View Officer Details'!H57</f>
        <v/>
      </c>
      <c r="I58" s="18"/>
      <c r="J58" s="106"/>
    </row>
    <row r="59" spans="2:10" ht="15.75" hidden="1" customHeight="1" x14ac:dyDescent="0.25">
      <c r="B59" s="14" t="str">
        <f>'View Officer Details'!B58</f>
        <v/>
      </c>
      <c r="C59" s="15" t="str">
        <f>IF('View Officer Details'!C58=0,"",'View Officer Details'!C58)</f>
        <v/>
      </c>
      <c r="D59" s="16" t="str">
        <f>'View Officer Details'!E58</f>
        <v/>
      </c>
      <c r="E59" s="17" t="str">
        <f>'View Officer Details'!D58</f>
        <v/>
      </c>
      <c r="F59" s="16" t="str">
        <f>'View Officer Details'!F58</f>
        <v/>
      </c>
      <c r="G59" s="16" t="str">
        <f>'View Officer Details'!G58</f>
        <v/>
      </c>
      <c r="H59" s="16" t="str">
        <f>'View Officer Details'!H58</f>
        <v/>
      </c>
      <c r="I59" s="18"/>
      <c r="J59" s="106"/>
    </row>
    <row r="60" spans="2:10" ht="15.75" hidden="1" customHeight="1" x14ac:dyDescent="0.25">
      <c r="B60" s="14" t="str">
        <f>'View Officer Details'!B59</f>
        <v/>
      </c>
      <c r="C60" s="15" t="str">
        <f>IF('View Officer Details'!C59=0,"",'View Officer Details'!C59)</f>
        <v/>
      </c>
      <c r="D60" s="16" t="str">
        <f>'View Officer Details'!E59</f>
        <v/>
      </c>
      <c r="E60" s="17" t="str">
        <f>'View Officer Details'!D59</f>
        <v/>
      </c>
      <c r="F60" s="16" t="str">
        <f>'View Officer Details'!F59</f>
        <v/>
      </c>
      <c r="G60" s="16" t="str">
        <f>'View Officer Details'!G59</f>
        <v/>
      </c>
      <c r="H60" s="16" t="str">
        <f>'View Officer Details'!H59</f>
        <v/>
      </c>
      <c r="I60" s="18"/>
      <c r="J60" s="106"/>
    </row>
    <row r="61" spans="2:10" ht="15.75" hidden="1" customHeight="1" x14ac:dyDescent="0.25">
      <c r="B61" s="14" t="str">
        <f>'View Officer Details'!B60</f>
        <v/>
      </c>
      <c r="C61" s="15" t="str">
        <f>IF('View Officer Details'!C60=0,"",'View Officer Details'!C60)</f>
        <v/>
      </c>
      <c r="D61" s="16" t="str">
        <f>'View Officer Details'!E60</f>
        <v/>
      </c>
      <c r="E61" s="17" t="str">
        <f>'View Officer Details'!D60</f>
        <v/>
      </c>
      <c r="F61" s="16" t="str">
        <f>'View Officer Details'!F60</f>
        <v/>
      </c>
      <c r="G61" s="16" t="str">
        <f>'View Officer Details'!G60</f>
        <v/>
      </c>
      <c r="H61" s="16" t="str">
        <f>'View Officer Details'!H60</f>
        <v/>
      </c>
      <c r="I61" s="18"/>
      <c r="J61" s="106"/>
    </row>
    <row r="62" spans="2:10" ht="15.75" hidden="1" customHeight="1" x14ac:dyDescent="0.25">
      <c r="B62" s="14" t="str">
        <f>'View Officer Details'!B61</f>
        <v/>
      </c>
      <c r="C62" s="15" t="str">
        <f>IF('View Officer Details'!C61=0,"",'View Officer Details'!C61)</f>
        <v/>
      </c>
      <c r="D62" s="16" t="str">
        <f>'View Officer Details'!E61</f>
        <v/>
      </c>
      <c r="E62" s="17" t="str">
        <f>'View Officer Details'!D61</f>
        <v/>
      </c>
      <c r="F62" s="16" t="str">
        <f>'View Officer Details'!F61</f>
        <v/>
      </c>
      <c r="G62" s="16" t="str">
        <f>'View Officer Details'!G61</f>
        <v/>
      </c>
      <c r="H62" s="16" t="str">
        <f>'View Officer Details'!H61</f>
        <v/>
      </c>
      <c r="I62" s="18"/>
      <c r="J62" s="106"/>
    </row>
    <row r="63" spans="2:10" ht="15.75" hidden="1" customHeight="1" x14ac:dyDescent="0.25">
      <c r="B63" s="14" t="str">
        <f>'View Officer Details'!B62</f>
        <v/>
      </c>
      <c r="C63" s="15" t="str">
        <f>IF('View Officer Details'!C62=0,"",'View Officer Details'!C62)</f>
        <v/>
      </c>
      <c r="D63" s="16" t="str">
        <f>'View Officer Details'!E62</f>
        <v/>
      </c>
      <c r="E63" s="17" t="str">
        <f>'View Officer Details'!D62</f>
        <v/>
      </c>
      <c r="F63" s="16" t="str">
        <f>'View Officer Details'!F62</f>
        <v/>
      </c>
      <c r="G63" s="16" t="str">
        <f>'View Officer Details'!G62</f>
        <v/>
      </c>
      <c r="H63" s="16" t="str">
        <f>'View Officer Details'!H62</f>
        <v/>
      </c>
      <c r="I63" s="18"/>
      <c r="J63" s="106"/>
    </row>
    <row r="64" spans="2:10" ht="15.75" hidden="1" customHeight="1" x14ac:dyDescent="0.25">
      <c r="B64" s="14" t="str">
        <f>'View Officer Details'!B63</f>
        <v/>
      </c>
      <c r="C64" s="15" t="str">
        <f>IF('View Officer Details'!C63=0,"",'View Officer Details'!C63)</f>
        <v/>
      </c>
      <c r="D64" s="16" t="str">
        <f>'View Officer Details'!E63</f>
        <v/>
      </c>
      <c r="E64" s="17" t="str">
        <f>'View Officer Details'!D63</f>
        <v/>
      </c>
      <c r="F64" s="16" t="str">
        <f>'View Officer Details'!F63</f>
        <v/>
      </c>
      <c r="G64" s="16" t="str">
        <f>'View Officer Details'!G63</f>
        <v/>
      </c>
      <c r="H64" s="16" t="str">
        <f>'View Officer Details'!H63</f>
        <v/>
      </c>
      <c r="I64" s="18"/>
      <c r="J64" s="106"/>
    </row>
    <row r="65" spans="2:10" ht="15.75" hidden="1" customHeight="1" x14ac:dyDescent="0.25">
      <c r="B65" s="14" t="str">
        <f>'View Officer Details'!B64</f>
        <v/>
      </c>
      <c r="C65" s="15" t="str">
        <f>IF('View Officer Details'!C64=0,"",'View Officer Details'!C64)</f>
        <v/>
      </c>
      <c r="D65" s="16" t="str">
        <f>'View Officer Details'!E64</f>
        <v/>
      </c>
      <c r="E65" s="17" t="str">
        <f>'View Officer Details'!D64</f>
        <v/>
      </c>
      <c r="F65" s="16" t="str">
        <f>'View Officer Details'!F64</f>
        <v/>
      </c>
      <c r="G65" s="16" t="str">
        <f>'View Officer Details'!G64</f>
        <v/>
      </c>
      <c r="H65" s="16" t="str">
        <f>'View Officer Details'!H64</f>
        <v/>
      </c>
      <c r="I65" s="18"/>
      <c r="J65" s="106"/>
    </row>
    <row r="66" spans="2:10" ht="15.75" hidden="1" customHeight="1" x14ac:dyDescent="0.25">
      <c r="B66" s="14" t="str">
        <f>'View Officer Details'!B65</f>
        <v/>
      </c>
      <c r="C66" s="15" t="str">
        <f>IF('View Officer Details'!C65=0,"",'View Officer Details'!C65)</f>
        <v/>
      </c>
      <c r="D66" s="16" t="str">
        <f>'View Officer Details'!E65</f>
        <v/>
      </c>
      <c r="E66" s="17" t="str">
        <f>'View Officer Details'!D65</f>
        <v/>
      </c>
      <c r="F66" s="16" t="str">
        <f>'View Officer Details'!F65</f>
        <v/>
      </c>
      <c r="G66" s="16" t="str">
        <f>'View Officer Details'!G65</f>
        <v/>
      </c>
      <c r="H66" s="16" t="str">
        <f>'View Officer Details'!H65</f>
        <v/>
      </c>
      <c r="I66" s="18"/>
      <c r="J66" s="106"/>
    </row>
    <row r="67" spans="2:10" ht="15.75" hidden="1" customHeight="1" x14ac:dyDescent="0.25">
      <c r="B67" s="14" t="str">
        <f>'View Officer Details'!B66</f>
        <v/>
      </c>
      <c r="C67" s="15" t="str">
        <f>IF('View Officer Details'!C66=0,"",'View Officer Details'!C66)</f>
        <v/>
      </c>
      <c r="D67" s="16" t="str">
        <f>'View Officer Details'!E66</f>
        <v/>
      </c>
      <c r="E67" s="17" t="str">
        <f>'View Officer Details'!D66</f>
        <v/>
      </c>
      <c r="F67" s="16" t="str">
        <f>'View Officer Details'!F66</f>
        <v/>
      </c>
      <c r="G67" s="16" t="str">
        <f>'View Officer Details'!G66</f>
        <v/>
      </c>
      <c r="H67" s="16" t="str">
        <f>'View Officer Details'!H66</f>
        <v/>
      </c>
      <c r="I67" s="18"/>
      <c r="J67" s="106"/>
    </row>
    <row r="68" spans="2:10" ht="15.75" hidden="1" customHeight="1" x14ac:dyDescent="0.25">
      <c r="B68" s="14" t="str">
        <f>'View Officer Details'!B67</f>
        <v/>
      </c>
      <c r="C68" s="15" t="str">
        <f>IF('View Officer Details'!C67=0,"",'View Officer Details'!C67)</f>
        <v/>
      </c>
      <c r="D68" s="16" t="str">
        <f>'View Officer Details'!E67</f>
        <v/>
      </c>
      <c r="E68" s="17" t="str">
        <f>'View Officer Details'!D67</f>
        <v/>
      </c>
      <c r="F68" s="16" t="str">
        <f>'View Officer Details'!F67</f>
        <v/>
      </c>
      <c r="G68" s="16" t="str">
        <f>'View Officer Details'!G67</f>
        <v/>
      </c>
      <c r="H68" s="16" t="str">
        <f>'View Officer Details'!H67</f>
        <v/>
      </c>
      <c r="I68" s="18"/>
      <c r="J68" s="106"/>
    </row>
    <row r="69" spans="2:10" ht="15.75" hidden="1" customHeight="1" x14ac:dyDescent="0.25">
      <c r="B69" s="14" t="str">
        <f>'View Officer Details'!B68</f>
        <v/>
      </c>
      <c r="C69" s="15" t="str">
        <f>IF('View Officer Details'!C68=0,"",'View Officer Details'!C68)</f>
        <v/>
      </c>
      <c r="D69" s="16" t="str">
        <f>'View Officer Details'!E68</f>
        <v/>
      </c>
      <c r="E69" s="17" t="str">
        <f>'View Officer Details'!D68</f>
        <v/>
      </c>
      <c r="F69" s="16" t="str">
        <f>'View Officer Details'!F68</f>
        <v/>
      </c>
      <c r="G69" s="16" t="str">
        <f>'View Officer Details'!G68</f>
        <v/>
      </c>
      <c r="H69" s="16" t="str">
        <f>'View Officer Details'!H68</f>
        <v/>
      </c>
      <c r="I69" s="18"/>
      <c r="J69" s="106"/>
    </row>
    <row r="70" spans="2:10" ht="15.75" hidden="1" customHeight="1" x14ac:dyDescent="0.25">
      <c r="B70" s="14" t="str">
        <f>'View Officer Details'!B69</f>
        <v/>
      </c>
      <c r="C70" s="15" t="str">
        <f>IF('View Officer Details'!C69=0,"",'View Officer Details'!C69)</f>
        <v/>
      </c>
      <c r="D70" s="16" t="str">
        <f>'View Officer Details'!E69</f>
        <v/>
      </c>
      <c r="E70" s="17" t="str">
        <f>'View Officer Details'!D69</f>
        <v/>
      </c>
      <c r="F70" s="16" t="str">
        <f>'View Officer Details'!F69</f>
        <v/>
      </c>
      <c r="G70" s="16" t="str">
        <f>'View Officer Details'!G69</f>
        <v/>
      </c>
      <c r="H70" s="16" t="str">
        <f>'View Officer Details'!H69</f>
        <v/>
      </c>
      <c r="I70" s="18"/>
      <c r="J70" s="106"/>
    </row>
    <row r="71" spans="2:10" ht="15.75" hidden="1" customHeight="1" x14ac:dyDescent="0.25">
      <c r="B71" s="14" t="str">
        <f>'View Officer Details'!B70</f>
        <v/>
      </c>
      <c r="C71" s="15" t="str">
        <f>IF('View Officer Details'!C70=0,"",'View Officer Details'!C70)</f>
        <v/>
      </c>
      <c r="D71" s="16" t="str">
        <f>'View Officer Details'!E70</f>
        <v/>
      </c>
      <c r="E71" s="17" t="str">
        <f>'View Officer Details'!D70</f>
        <v/>
      </c>
      <c r="F71" s="16" t="str">
        <f>'View Officer Details'!F70</f>
        <v/>
      </c>
      <c r="G71" s="16" t="str">
        <f>'View Officer Details'!G70</f>
        <v/>
      </c>
      <c r="H71" s="16" t="str">
        <f>'View Officer Details'!H70</f>
        <v/>
      </c>
      <c r="I71" s="18"/>
      <c r="J71" s="106"/>
    </row>
    <row r="72" spans="2:10" ht="15.75" hidden="1" customHeight="1" x14ac:dyDescent="0.25">
      <c r="B72" s="14" t="str">
        <f>'View Officer Details'!B71</f>
        <v/>
      </c>
      <c r="C72" s="15" t="str">
        <f>IF('View Officer Details'!C71=0,"",'View Officer Details'!C71)</f>
        <v/>
      </c>
      <c r="D72" s="16" t="str">
        <f>'View Officer Details'!E71</f>
        <v/>
      </c>
      <c r="E72" s="17" t="str">
        <f>'View Officer Details'!D71</f>
        <v/>
      </c>
      <c r="F72" s="16" t="str">
        <f>'View Officer Details'!F71</f>
        <v/>
      </c>
      <c r="G72" s="16" t="str">
        <f>'View Officer Details'!G71</f>
        <v/>
      </c>
      <c r="H72" s="16" t="str">
        <f>'View Officer Details'!H71</f>
        <v/>
      </c>
      <c r="I72" s="18"/>
      <c r="J72" s="106"/>
    </row>
    <row r="73" spans="2:10" ht="15.75" hidden="1" customHeight="1" x14ac:dyDescent="0.25">
      <c r="B73" s="14" t="str">
        <f>'View Officer Details'!B72</f>
        <v/>
      </c>
      <c r="C73" s="15" t="str">
        <f>IF('View Officer Details'!C72=0,"",'View Officer Details'!C72)</f>
        <v/>
      </c>
      <c r="D73" s="16" t="str">
        <f>'View Officer Details'!E72</f>
        <v/>
      </c>
      <c r="E73" s="17" t="str">
        <f>'View Officer Details'!D72</f>
        <v/>
      </c>
      <c r="F73" s="16" t="str">
        <f>'View Officer Details'!F72</f>
        <v/>
      </c>
      <c r="G73" s="16" t="str">
        <f>'View Officer Details'!G72</f>
        <v/>
      </c>
      <c r="H73" s="16" t="str">
        <f>'View Officer Details'!H72</f>
        <v/>
      </c>
      <c r="I73" s="18"/>
      <c r="J73" s="106"/>
    </row>
    <row r="74" spans="2:10" ht="15.75" hidden="1" customHeight="1" x14ac:dyDescent="0.25">
      <c r="B74" s="14" t="str">
        <f>'View Officer Details'!B73</f>
        <v/>
      </c>
      <c r="C74" s="15" t="str">
        <f>IF('View Officer Details'!C73=0,"",'View Officer Details'!C73)</f>
        <v/>
      </c>
      <c r="D74" s="16" t="str">
        <f>'View Officer Details'!E73</f>
        <v/>
      </c>
      <c r="E74" s="17" t="str">
        <f>'View Officer Details'!D73</f>
        <v/>
      </c>
      <c r="F74" s="16" t="str">
        <f>'View Officer Details'!F73</f>
        <v/>
      </c>
      <c r="G74" s="16" t="str">
        <f>'View Officer Details'!G73</f>
        <v/>
      </c>
      <c r="H74" s="16" t="str">
        <f>'View Officer Details'!H73</f>
        <v/>
      </c>
      <c r="I74" s="18"/>
      <c r="J74" s="106"/>
    </row>
    <row r="75" spans="2:10" ht="15.75" hidden="1" customHeight="1" x14ac:dyDescent="0.25">
      <c r="B75" s="14" t="str">
        <f>'View Officer Details'!B74</f>
        <v/>
      </c>
      <c r="C75" s="15" t="str">
        <f>IF('View Officer Details'!C74=0,"",'View Officer Details'!C74)</f>
        <v/>
      </c>
      <c r="D75" s="16" t="str">
        <f>'View Officer Details'!E74</f>
        <v/>
      </c>
      <c r="E75" s="17" t="str">
        <f>'View Officer Details'!D74</f>
        <v/>
      </c>
      <c r="F75" s="16" t="str">
        <f>'View Officer Details'!F74</f>
        <v/>
      </c>
      <c r="G75" s="16" t="str">
        <f>'View Officer Details'!G74</f>
        <v/>
      </c>
      <c r="H75" s="16" t="str">
        <f>'View Officer Details'!H74</f>
        <v/>
      </c>
      <c r="I75" s="18"/>
      <c r="J75" s="106"/>
    </row>
    <row r="76" spans="2:10" ht="15.75" hidden="1" customHeight="1" x14ac:dyDescent="0.25">
      <c r="B76" s="14" t="str">
        <f>'View Officer Details'!B75</f>
        <v/>
      </c>
      <c r="C76" s="15" t="str">
        <f>IF('View Officer Details'!C75=0,"",'View Officer Details'!C75)</f>
        <v/>
      </c>
      <c r="D76" s="16" t="str">
        <f>'View Officer Details'!E75</f>
        <v/>
      </c>
      <c r="E76" s="17" t="str">
        <f>'View Officer Details'!D75</f>
        <v/>
      </c>
      <c r="F76" s="16" t="str">
        <f>'View Officer Details'!F75</f>
        <v/>
      </c>
      <c r="G76" s="16" t="str">
        <f>'View Officer Details'!G75</f>
        <v/>
      </c>
      <c r="H76" s="16" t="str">
        <f>'View Officer Details'!H75</f>
        <v/>
      </c>
      <c r="I76" s="18"/>
      <c r="J76" s="106"/>
    </row>
    <row r="77" spans="2:10" ht="15.75" hidden="1" customHeight="1" x14ac:dyDescent="0.25">
      <c r="B77" s="14" t="str">
        <f>'View Officer Details'!B76</f>
        <v/>
      </c>
      <c r="C77" s="15" t="str">
        <f>IF('View Officer Details'!C76=0,"",'View Officer Details'!C76)</f>
        <v/>
      </c>
      <c r="D77" s="16" t="str">
        <f>'View Officer Details'!E76</f>
        <v/>
      </c>
      <c r="E77" s="17" t="str">
        <f>'View Officer Details'!D76</f>
        <v/>
      </c>
      <c r="F77" s="16" t="str">
        <f>'View Officer Details'!F76</f>
        <v/>
      </c>
      <c r="G77" s="16" t="str">
        <f>'View Officer Details'!G76</f>
        <v/>
      </c>
      <c r="H77" s="16" t="str">
        <f>'View Officer Details'!H76</f>
        <v/>
      </c>
      <c r="I77" s="18"/>
      <c r="J77" s="106"/>
    </row>
    <row r="78" spans="2:10" ht="15.75" hidden="1" customHeight="1" x14ac:dyDescent="0.25">
      <c r="B78" s="14" t="str">
        <f>'View Officer Details'!B77</f>
        <v/>
      </c>
      <c r="C78" s="15" t="str">
        <f>IF('View Officer Details'!C77=0,"",'View Officer Details'!C77)</f>
        <v/>
      </c>
      <c r="D78" s="16" t="str">
        <f>'View Officer Details'!E77</f>
        <v/>
      </c>
      <c r="E78" s="17" t="str">
        <f>'View Officer Details'!D77</f>
        <v/>
      </c>
      <c r="F78" s="16" t="str">
        <f>'View Officer Details'!F77</f>
        <v/>
      </c>
      <c r="G78" s="16" t="str">
        <f>'View Officer Details'!G77</f>
        <v/>
      </c>
      <c r="H78" s="16" t="str">
        <f>'View Officer Details'!H77</f>
        <v/>
      </c>
      <c r="I78" s="18"/>
      <c r="J78" s="106"/>
    </row>
    <row r="79" spans="2:10" ht="15.75" hidden="1" customHeight="1" x14ac:dyDescent="0.25">
      <c r="B79" s="14" t="str">
        <f>'View Officer Details'!B78</f>
        <v/>
      </c>
      <c r="C79" s="15" t="str">
        <f>IF('View Officer Details'!C78=0,"",'View Officer Details'!C78)</f>
        <v/>
      </c>
      <c r="D79" s="16" t="str">
        <f>'View Officer Details'!E78</f>
        <v/>
      </c>
      <c r="E79" s="17" t="str">
        <f>'View Officer Details'!D78</f>
        <v/>
      </c>
      <c r="F79" s="16" t="str">
        <f>'View Officer Details'!F78</f>
        <v/>
      </c>
      <c r="G79" s="16" t="str">
        <f>'View Officer Details'!G78</f>
        <v/>
      </c>
      <c r="H79" s="16" t="str">
        <f>'View Officer Details'!H78</f>
        <v/>
      </c>
      <c r="I79" s="18"/>
      <c r="J79" s="106"/>
    </row>
    <row r="80" spans="2:10" ht="15.75" hidden="1" customHeight="1" x14ac:dyDescent="0.25">
      <c r="B80" s="14" t="str">
        <f>'View Officer Details'!B79</f>
        <v/>
      </c>
      <c r="C80" s="15" t="str">
        <f>IF('View Officer Details'!C79=0,"",'View Officer Details'!C79)</f>
        <v/>
      </c>
      <c r="D80" s="16" t="str">
        <f>'View Officer Details'!E79</f>
        <v/>
      </c>
      <c r="E80" s="17" t="str">
        <f>'View Officer Details'!D79</f>
        <v/>
      </c>
      <c r="F80" s="16" t="str">
        <f>'View Officer Details'!F79</f>
        <v/>
      </c>
      <c r="G80" s="16" t="str">
        <f>'View Officer Details'!G79</f>
        <v/>
      </c>
      <c r="H80" s="16" t="str">
        <f>'View Officer Details'!H79</f>
        <v/>
      </c>
      <c r="I80" s="18"/>
      <c r="J80" s="106"/>
    </row>
    <row r="81" spans="2:10" ht="15.75" hidden="1" customHeight="1" x14ac:dyDescent="0.25">
      <c r="B81" s="14" t="str">
        <f>'View Officer Details'!B80</f>
        <v/>
      </c>
      <c r="C81" s="15" t="str">
        <f>IF('View Officer Details'!C80=0,"",'View Officer Details'!C80)</f>
        <v/>
      </c>
      <c r="D81" s="16" t="str">
        <f>'View Officer Details'!E80</f>
        <v/>
      </c>
      <c r="E81" s="17" t="str">
        <f>'View Officer Details'!D80</f>
        <v/>
      </c>
      <c r="F81" s="16" t="str">
        <f>'View Officer Details'!F80</f>
        <v/>
      </c>
      <c r="G81" s="16" t="str">
        <f>'View Officer Details'!G80</f>
        <v/>
      </c>
      <c r="H81" s="16" t="str">
        <f>'View Officer Details'!H80</f>
        <v/>
      </c>
      <c r="I81" s="18"/>
      <c r="J81" s="106"/>
    </row>
    <row r="82" spans="2:10" ht="15.75" hidden="1" customHeight="1" x14ac:dyDescent="0.25">
      <c r="B82" s="14" t="str">
        <f>'View Officer Details'!B81</f>
        <v/>
      </c>
      <c r="C82" s="15" t="str">
        <f>IF('View Officer Details'!C81=0,"",'View Officer Details'!C81)</f>
        <v/>
      </c>
      <c r="D82" s="16" t="str">
        <f>'View Officer Details'!E81</f>
        <v/>
      </c>
      <c r="E82" s="17" t="str">
        <f>'View Officer Details'!D81</f>
        <v/>
      </c>
      <c r="F82" s="16" t="str">
        <f>'View Officer Details'!F81</f>
        <v/>
      </c>
      <c r="G82" s="16" t="str">
        <f>'View Officer Details'!G81</f>
        <v/>
      </c>
      <c r="H82" s="16" t="str">
        <f>'View Officer Details'!H81</f>
        <v/>
      </c>
      <c r="I82" s="18"/>
      <c r="J82" s="106"/>
    </row>
    <row r="83" spans="2:10" ht="15.75" hidden="1" customHeight="1" x14ac:dyDescent="0.25">
      <c r="B83" s="14" t="str">
        <f>'View Officer Details'!B82</f>
        <v/>
      </c>
      <c r="C83" s="15" t="str">
        <f>IF('View Officer Details'!C82=0,"",'View Officer Details'!C82)</f>
        <v/>
      </c>
      <c r="D83" s="16" t="str">
        <f>'View Officer Details'!E82</f>
        <v/>
      </c>
      <c r="E83" s="17" t="str">
        <f>'View Officer Details'!D82</f>
        <v/>
      </c>
      <c r="F83" s="16" t="str">
        <f>'View Officer Details'!F82</f>
        <v/>
      </c>
      <c r="G83" s="16" t="str">
        <f>'View Officer Details'!G82</f>
        <v/>
      </c>
      <c r="H83" s="16" t="str">
        <f>'View Officer Details'!H82</f>
        <v/>
      </c>
      <c r="I83" s="18"/>
      <c r="J83" s="106"/>
    </row>
    <row r="84" spans="2:10" ht="15.75" hidden="1" customHeight="1" x14ac:dyDescent="0.25">
      <c r="B84" s="14" t="str">
        <f>'View Officer Details'!B83</f>
        <v/>
      </c>
      <c r="C84" s="15" t="str">
        <f>IF('View Officer Details'!C83=0,"",'View Officer Details'!C83)</f>
        <v/>
      </c>
      <c r="D84" s="16" t="str">
        <f>'View Officer Details'!E83</f>
        <v/>
      </c>
      <c r="E84" s="17" t="str">
        <f>'View Officer Details'!D83</f>
        <v/>
      </c>
      <c r="F84" s="16" t="str">
        <f>'View Officer Details'!F83</f>
        <v/>
      </c>
      <c r="G84" s="16" t="str">
        <f>'View Officer Details'!G83</f>
        <v/>
      </c>
      <c r="H84" s="16" t="str">
        <f>'View Officer Details'!H83</f>
        <v/>
      </c>
      <c r="I84" s="18"/>
      <c r="J84" s="106"/>
    </row>
    <row r="85" spans="2:10" ht="15.75" hidden="1" customHeight="1" x14ac:dyDescent="0.25">
      <c r="B85" s="14" t="str">
        <f>'View Officer Details'!B84</f>
        <v/>
      </c>
      <c r="C85" s="15" t="str">
        <f>IF('View Officer Details'!C84=0,"",'View Officer Details'!C84)</f>
        <v/>
      </c>
      <c r="D85" s="16" t="str">
        <f>'View Officer Details'!E84</f>
        <v/>
      </c>
      <c r="E85" s="17" t="str">
        <f>'View Officer Details'!D84</f>
        <v/>
      </c>
      <c r="F85" s="16" t="str">
        <f>'View Officer Details'!F84</f>
        <v/>
      </c>
      <c r="G85" s="16" t="str">
        <f>'View Officer Details'!G84</f>
        <v/>
      </c>
      <c r="H85" s="16" t="str">
        <f>'View Officer Details'!H84</f>
        <v/>
      </c>
      <c r="I85" s="18"/>
      <c r="J85" s="106"/>
    </row>
    <row r="86" spans="2:10" ht="15.75" hidden="1" customHeight="1" x14ac:dyDescent="0.25">
      <c r="B86" s="14" t="str">
        <f>'View Officer Details'!B85</f>
        <v/>
      </c>
      <c r="C86" s="15" t="str">
        <f>IF('View Officer Details'!C85=0,"",'View Officer Details'!C85)</f>
        <v/>
      </c>
      <c r="D86" s="16" t="str">
        <f>'View Officer Details'!E85</f>
        <v/>
      </c>
      <c r="E86" s="17" t="str">
        <f>'View Officer Details'!D85</f>
        <v/>
      </c>
      <c r="F86" s="16" t="str">
        <f>'View Officer Details'!F85</f>
        <v/>
      </c>
      <c r="G86" s="16" t="str">
        <f>'View Officer Details'!G85</f>
        <v/>
      </c>
      <c r="H86" s="16" t="str">
        <f>'View Officer Details'!H85</f>
        <v/>
      </c>
      <c r="I86" s="18"/>
      <c r="J86" s="106"/>
    </row>
    <row r="87" spans="2:10" ht="15.75" hidden="1" customHeight="1" x14ac:dyDescent="0.25">
      <c r="B87" s="14" t="str">
        <f>'View Officer Details'!B86</f>
        <v/>
      </c>
      <c r="C87" s="15" t="str">
        <f>IF('View Officer Details'!C86=0,"",'View Officer Details'!C86)</f>
        <v/>
      </c>
      <c r="D87" s="16" t="str">
        <f>'View Officer Details'!E86</f>
        <v/>
      </c>
      <c r="E87" s="17" t="str">
        <f>'View Officer Details'!D86</f>
        <v/>
      </c>
      <c r="F87" s="16" t="str">
        <f>'View Officer Details'!F86</f>
        <v/>
      </c>
      <c r="G87" s="16" t="str">
        <f>'View Officer Details'!G86</f>
        <v/>
      </c>
      <c r="H87" s="16" t="str">
        <f>'View Officer Details'!H86</f>
        <v/>
      </c>
      <c r="I87" s="18"/>
      <c r="J87" s="106"/>
    </row>
    <row r="88" spans="2:10" ht="15.75" hidden="1" customHeight="1" x14ac:dyDescent="0.25">
      <c r="B88" s="14" t="str">
        <f>'View Officer Details'!B87</f>
        <v/>
      </c>
      <c r="C88" s="15" t="str">
        <f>IF('View Officer Details'!C87=0,"",'View Officer Details'!C87)</f>
        <v/>
      </c>
      <c r="D88" s="16" t="str">
        <f>'View Officer Details'!E87</f>
        <v/>
      </c>
      <c r="E88" s="17" t="str">
        <f>'View Officer Details'!D87</f>
        <v/>
      </c>
      <c r="F88" s="16" t="str">
        <f>'View Officer Details'!F87</f>
        <v/>
      </c>
      <c r="G88" s="16" t="str">
        <f>'View Officer Details'!G87</f>
        <v/>
      </c>
      <c r="H88" s="16" t="str">
        <f>'View Officer Details'!H87</f>
        <v/>
      </c>
      <c r="I88" s="18"/>
      <c r="J88" s="106"/>
    </row>
    <row r="89" spans="2:10" ht="15.75" hidden="1" customHeight="1" x14ac:dyDescent="0.25">
      <c r="B89" s="14" t="str">
        <f>'View Officer Details'!B88</f>
        <v/>
      </c>
      <c r="C89" s="15" t="str">
        <f>IF('View Officer Details'!C88=0,"",'View Officer Details'!C88)</f>
        <v/>
      </c>
      <c r="D89" s="16" t="str">
        <f>'View Officer Details'!E88</f>
        <v/>
      </c>
      <c r="E89" s="17" t="str">
        <f>'View Officer Details'!D88</f>
        <v/>
      </c>
      <c r="F89" s="16" t="str">
        <f>'View Officer Details'!F88</f>
        <v/>
      </c>
      <c r="G89" s="16" t="str">
        <f>'View Officer Details'!G88</f>
        <v/>
      </c>
      <c r="H89" s="16" t="str">
        <f>'View Officer Details'!H88</f>
        <v/>
      </c>
      <c r="I89" s="18"/>
      <c r="J89" s="106"/>
    </row>
    <row r="90" spans="2:10" ht="15.75" hidden="1" customHeight="1" x14ac:dyDescent="0.25">
      <c r="B90" s="14" t="str">
        <f>'View Officer Details'!B89</f>
        <v/>
      </c>
      <c r="C90" s="15" t="str">
        <f>IF('View Officer Details'!C89=0,"",'View Officer Details'!C89)</f>
        <v/>
      </c>
      <c r="D90" s="16" t="str">
        <f>'View Officer Details'!E89</f>
        <v/>
      </c>
      <c r="E90" s="17" t="str">
        <f>'View Officer Details'!D89</f>
        <v/>
      </c>
      <c r="F90" s="16" t="str">
        <f>'View Officer Details'!F89</f>
        <v/>
      </c>
      <c r="G90" s="16" t="str">
        <f>'View Officer Details'!G89</f>
        <v/>
      </c>
      <c r="H90" s="16" t="str">
        <f>'View Officer Details'!H89</f>
        <v/>
      </c>
      <c r="I90" s="18"/>
      <c r="J90" s="106"/>
    </row>
    <row r="91" spans="2:10" ht="15.75" hidden="1" customHeight="1" x14ac:dyDescent="0.25">
      <c r="B91" s="14" t="str">
        <f>'View Officer Details'!B90</f>
        <v/>
      </c>
      <c r="C91" s="15" t="str">
        <f>IF('View Officer Details'!C90=0,"",'View Officer Details'!C90)</f>
        <v/>
      </c>
      <c r="D91" s="16" t="str">
        <f>'View Officer Details'!E90</f>
        <v/>
      </c>
      <c r="E91" s="17" t="str">
        <f>'View Officer Details'!D90</f>
        <v/>
      </c>
      <c r="F91" s="16" t="str">
        <f>'View Officer Details'!F90</f>
        <v/>
      </c>
      <c r="G91" s="16" t="str">
        <f>'View Officer Details'!G90</f>
        <v/>
      </c>
      <c r="H91" s="16" t="str">
        <f>'View Officer Details'!H90</f>
        <v/>
      </c>
      <c r="I91" s="18"/>
      <c r="J91" s="106"/>
    </row>
    <row r="92" spans="2:10" ht="15.75" hidden="1" customHeight="1" x14ac:dyDescent="0.25">
      <c r="B92" s="14" t="str">
        <f>'View Officer Details'!B91</f>
        <v/>
      </c>
      <c r="C92" s="15" t="str">
        <f>IF('View Officer Details'!C91=0,"",'View Officer Details'!C91)</f>
        <v/>
      </c>
      <c r="D92" s="16" t="str">
        <f>'View Officer Details'!E91</f>
        <v/>
      </c>
      <c r="E92" s="17" t="str">
        <f>'View Officer Details'!D91</f>
        <v/>
      </c>
      <c r="F92" s="16" t="str">
        <f>'View Officer Details'!F91</f>
        <v/>
      </c>
      <c r="G92" s="16" t="str">
        <f>'View Officer Details'!G91</f>
        <v/>
      </c>
      <c r="H92" s="16" t="str">
        <f>'View Officer Details'!H91</f>
        <v/>
      </c>
      <c r="I92" s="18"/>
      <c r="J92" s="106"/>
    </row>
    <row r="93" spans="2:10" ht="15.75" hidden="1" customHeight="1" x14ac:dyDescent="0.25">
      <c r="B93" s="14" t="str">
        <f>'View Officer Details'!B92</f>
        <v/>
      </c>
      <c r="C93" s="15" t="str">
        <f>IF('View Officer Details'!C92=0,"",'View Officer Details'!C92)</f>
        <v/>
      </c>
      <c r="D93" s="16" t="str">
        <f>'View Officer Details'!E92</f>
        <v/>
      </c>
      <c r="E93" s="17" t="str">
        <f>'View Officer Details'!D92</f>
        <v/>
      </c>
      <c r="F93" s="16" t="str">
        <f>'View Officer Details'!F92</f>
        <v/>
      </c>
      <c r="G93" s="16" t="str">
        <f>'View Officer Details'!G92</f>
        <v/>
      </c>
      <c r="H93" s="16" t="str">
        <f>'View Officer Details'!H92</f>
        <v/>
      </c>
      <c r="I93" s="18"/>
      <c r="J93" s="106"/>
    </row>
    <row r="94" spans="2:10" ht="15.75" hidden="1" customHeight="1" x14ac:dyDescent="0.25">
      <c r="B94" s="14" t="str">
        <f>'View Officer Details'!B93</f>
        <v/>
      </c>
      <c r="C94" s="15" t="str">
        <f>IF('View Officer Details'!C93=0,"",'View Officer Details'!C93)</f>
        <v/>
      </c>
      <c r="D94" s="16" t="str">
        <f>'View Officer Details'!E93</f>
        <v/>
      </c>
      <c r="E94" s="17" t="str">
        <f>'View Officer Details'!D93</f>
        <v/>
      </c>
      <c r="F94" s="16" t="str">
        <f>'View Officer Details'!F93</f>
        <v/>
      </c>
      <c r="G94" s="16" t="str">
        <f>'View Officer Details'!G93</f>
        <v/>
      </c>
      <c r="H94" s="16" t="str">
        <f>'View Officer Details'!H93</f>
        <v/>
      </c>
      <c r="I94" s="18"/>
      <c r="J94" s="106"/>
    </row>
    <row r="95" spans="2:10" ht="15.75" hidden="1" customHeight="1" x14ac:dyDescent="0.25">
      <c r="B95" s="14" t="str">
        <f>'View Officer Details'!B94</f>
        <v/>
      </c>
      <c r="C95" s="15" t="str">
        <f>IF('View Officer Details'!C94=0,"",'View Officer Details'!C94)</f>
        <v/>
      </c>
      <c r="D95" s="16" t="str">
        <f>'View Officer Details'!E94</f>
        <v/>
      </c>
      <c r="E95" s="17" t="str">
        <f>'View Officer Details'!D94</f>
        <v/>
      </c>
      <c r="F95" s="16" t="str">
        <f>'View Officer Details'!F94</f>
        <v/>
      </c>
      <c r="G95" s="16" t="str">
        <f>'View Officer Details'!G94</f>
        <v/>
      </c>
      <c r="H95" s="16" t="str">
        <f>'View Officer Details'!H94</f>
        <v/>
      </c>
      <c r="I95" s="18"/>
      <c r="J95" s="106"/>
    </row>
    <row r="96" spans="2:10" ht="15.75" hidden="1" customHeight="1" x14ac:dyDescent="0.25">
      <c r="B96" s="14" t="str">
        <f>'View Officer Details'!B95</f>
        <v/>
      </c>
      <c r="C96" s="15" t="str">
        <f>IF('View Officer Details'!C95=0,"",'View Officer Details'!C95)</f>
        <v/>
      </c>
      <c r="D96" s="16" t="str">
        <f>'View Officer Details'!E95</f>
        <v/>
      </c>
      <c r="E96" s="17" t="str">
        <f>'View Officer Details'!D95</f>
        <v/>
      </c>
      <c r="F96" s="16" t="str">
        <f>'View Officer Details'!F95</f>
        <v/>
      </c>
      <c r="G96" s="16" t="str">
        <f>'View Officer Details'!G95</f>
        <v/>
      </c>
      <c r="H96" s="16" t="str">
        <f>'View Officer Details'!H95</f>
        <v/>
      </c>
      <c r="I96" s="18"/>
      <c r="J96" s="106"/>
    </row>
    <row r="97" spans="2:10" ht="15.75" hidden="1" customHeight="1" x14ac:dyDescent="0.25">
      <c r="B97" s="14" t="str">
        <f>'View Officer Details'!B96</f>
        <v/>
      </c>
      <c r="C97" s="15" t="str">
        <f>IF('View Officer Details'!C96=0,"",'View Officer Details'!C96)</f>
        <v/>
      </c>
      <c r="D97" s="16" t="str">
        <f>'View Officer Details'!E96</f>
        <v/>
      </c>
      <c r="E97" s="17" t="str">
        <f>'View Officer Details'!D96</f>
        <v/>
      </c>
      <c r="F97" s="16" t="str">
        <f>'View Officer Details'!F96</f>
        <v/>
      </c>
      <c r="G97" s="16" t="str">
        <f>'View Officer Details'!G96</f>
        <v/>
      </c>
      <c r="H97" s="16" t="str">
        <f>'View Officer Details'!H96</f>
        <v/>
      </c>
      <c r="I97" s="18"/>
      <c r="J97" s="106"/>
    </row>
    <row r="98" spans="2:10" ht="15.75" hidden="1" customHeight="1" x14ac:dyDescent="0.25">
      <c r="B98" s="14" t="str">
        <f>'View Officer Details'!B97</f>
        <v/>
      </c>
      <c r="C98" s="15" t="str">
        <f>IF('View Officer Details'!C97=0,"",'View Officer Details'!C97)</f>
        <v/>
      </c>
      <c r="D98" s="16" t="str">
        <f>'View Officer Details'!E97</f>
        <v/>
      </c>
      <c r="E98" s="17" t="str">
        <f>'View Officer Details'!D97</f>
        <v/>
      </c>
      <c r="F98" s="16" t="str">
        <f>'View Officer Details'!F97</f>
        <v/>
      </c>
      <c r="G98" s="16" t="str">
        <f>'View Officer Details'!G97</f>
        <v/>
      </c>
      <c r="H98" s="16" t="str">
        <f>'View Officer Details'!H97</f>
        <v/>
      </c>
      <c r="I98" s="18"/>
      <c r="J98" s="106"/>
    </row>
    <row r="99" spans="2:10" ht="15.75" hidden="1" customHeight="1" x14ac:dyDescent="0.25">
      <c r="B99" s="14" t="str">
        <f>'View Officer Details'!B98</f>
        <v/>
      </c>
      <c r="C99" s="15" t="str">
        <f>IF('View Officer Details'!C98=0,"",'View Officer Details'!C98)</f>
        <v/>
      </c>
      <c r="D99" s="16" t="str">
        <f>'View Officer Details'!E98</f>
        <v/>
      </c>
      <c r="E99" s="17" t="str">
        <f>'View Officer Details'!D98</f>
        <v/>
      </c>
      <c r="F99" s="16" t="str">
        <f>'View Officer Details'!F98</f>
        <v/>
      </c>
      <c r="G99" s="16" t="str">
        <f>'View Officer Details'!G98</f>
        <v/>
      </c>
      <c r="H99" s="16" t="str">
        <f>'View Officer Details'!H98</f>
        <v/>
      </c>
      <c r="I99" s="18"/>
      <c r="J99" s="106"/>
    </row>
    <row r="100" spans="2:10" ht="15.75" hidden="1" customHeight="1" x14ac:dyDescent="0.25">
      <c r="B100" s="14" t="str">
        <f>'View Officer Details'!B99</f>
        <v/>
      </c>
      <c r="C100" s="15" t="str">
        <f>IF('View Officer Details'!C99=0,"",'View Officer Details'!C99)</f>
        <v/>
      </c>
      <c r="D100" s="16" t="str">
        <f>'View Officer Details'!E99</f>
        <v/>
      </c>
      <c r="E100" s="17" t="str">
        <f>'View Officer Details'!D99</f>
        <v/>
      </c>
      <c r="F100" s="16" t="str">
        <f>'View Officer Details'!F99</f>
        <v/>
      </c>
      <c r="G100" s="16" t="str">
        <f>'View Officer Details'!G99</f>
        <v/>
      </c>
      <c r="H100" s="16" t="str">
        <f>'View Officer Details'!H99</f>
        <v/>
      </c>
      <c r="I100" s="18"/>
      <c r="J100" s="106"/>
    </row>
    <row r="101" spans="2:10" ht="15.75" hidden="1" customHeight="1" x14ac:dyDescent="0.25">
      <c r="B101" s="14" t="str">
        <f>'View Officer Details'!B100</f>
        <v/>
      </c>
      <c r="C101" s="15" t="str">
        <f>IF('View Officer Details'!C100=0,"",'View Officer Details'!C100)</f>
        <v/>
      </c>
      <c r="D101" s="16" t="str">
        <f>'View Officer Details'!E100</f>
        <v/>
      </c>
      <c r="E101" s="17" t="str">
        <f>'View Officer Details'!D100</f>
        <v/>
      </c>
      <c r="F101" s="16" t="str">
        <f>'View Officer Details'!F100</f>
        <v/>
      </c>
      <c r="G101" s="16" t="str">
        <f>'View Officer Details'!G100</f>
        <v/>
      </c>
      <c r="H101" s="16" t="str">
        <f>'View Officer Details'!H100</f>
        <v/>
      </c>
      <c r="I101" s="18"/>
      <c r="J101" s="106"/>
    </row>
    <row r="102" spans="2:10" ht="15.75" hidden="1" customHeight="1" x14ac:dyDescent="0.25">
      <c r="B102" s="14" t="str">
        <f>'View Officer Details'!B101</f>
        <v/>
      </c>
      <c r="C102" s="15" t="str">
        <f>IF('View Officer Details'!C101=0,"",'View Officer Details'!C101)</f>
        <v/>
      </c>
      <c r="D102" s="16" t="str">
        <f>'View Officer Details'!E101</f>
        <v/>
      </c>
      <c r="E102" s="17" t="str">
        <f>'View Officer Details'!D101</f>
        <v/>
      </c>
      <c r="F102" s="16" t="str">
        <f>'View Officer Details'!F101</f>
        <v/>
      </c>
      <c r="G102" s="16" t="str">
        <f>'View Officer Details'!G101</f>
        <v/>
      </c>
      <c r="H102" s="16" t="str">
        <f>'View Officer Details'!H101</f>
        <v/>
      </c>
      <c r="I102" s="18"/>
      <c r="J102" s="106"/>
    </row>
    <row r="103" spans="2:10" ht="15.75" hidden="1" customHeight="1" x14ac:dyDescent="0.25">
      <c r="B103" s="20" t="str">
        <f>'View Officer Details'!B102</f>
        <v/>
      </c>
      <c r="C103" s="129" t="str">
        <f>IF('View Officer Details'!C102=0,"",'View Officer Details'!C102)</f>
        <v/>
      </c>
      <c r="D103" s="21" t="str">
        <f>'View Officer Details'!E102</f>
        <v/>
      </c>
      <c r="E103" s="22" t="str">
        <f>'View Officer Details'!D102</f>
        <v/>
      </c>
      <c r="F103" s="21" t="str">
        <f>'View Officer Details'!F102</f>
        <v/>
      </c>
      <c r="G103" s="21" t="str">
        <f>'View Officer Details'!G102</f>
        <v/>
      </c>
      <c r="H103" s="21" t="str">
        <f>'View Officer Details'!H102</f>
        <v/>
      </c>
      <c r="I103" s="23"/>
      <c r="J103" s="107"/>
    </row>
    <row r="104" spans="2:10" ht="15.75" customHeight="1" x14ac:dyDescent="0.25">
      <c r="B104" s="4">
        <f>SUM('Payroll Outlay'!$B$4:$B$103)</f>
        <v>4</v>
      </c>
      <c r="C104" s="4" t="s">
        <v>4</v>
      </c>
      <c r="D104" s="4"/>
      <c r="E104" s="24">
        <f>SUM('Payroll Outlay'!$E$4:$E$103)</f>
        <v>15</v>
      </c>
      <c r="F104" s="25">
        <f>SUM('Payroll Outlay'!$F$4:$F$103)</f>
        <v>825</v>
      </c>
      <c r="G104" s="25">
        <f>SUM('Payroll Outlay'!$G$4:$G$103)</f>
        <v>0</v>
      </c>
      <c r="H104" s="25">
        <f>SUM('Payroll Outlay'!$H$4:$H$103)</f>
        <v>825</v>
      </c>
    </row>
    <row r="105" spans="2:10" ht="15.75" customHeight="1" x14ac:dyDescent="0.25"/>
    <row r="106" spans="2:10" ht="15.75" hidden="1" customHeight="1" x14ac:dyDescent="0.25">
      <c r="B106" s="9" t="s">
        <v>111</v>
      </c>
    </row>
    <row r="107" spans="2:10" ht="15.75" hidden="1" customHeight="1" x14ac:dyDescent="0.25">
      <c r="B107" s="40" t="s">
        <v>112</v>
      </c>
      <c r="C107" s="40" t="s">
        <v>113</v>
      </c>
      <c r="D107" s="40" t="s">
        <v>114</v>
      </c>
      <c r="E107" s="40" t="s">
        <v>33</v>
      </c>
      <c r="F107" s="40" t="s">
        <v>34</v>
      </c>
      <c r="G107" s="40" t="s">
        <v>35</v>
      </c>
      <c r="H107" s="40" t="s">
        <v>4</v>
      </c>
      <c r="I107" s="40" t="s">
        <v>109</v>
      </c>
      <c r="J107" s="103" t="s">
        <v>110</v>
      </c>
    </row>
    <row r="108" spans="2:10" ht="15.75" hidden="1" customHeight="1" x14ac:dyDescent="0.25">
      <c r="B108" s="14">
        <f>'Input PI&amp;E Data'!B589</f>
        <v>0</v>
      </c>
      <c r="C108" s="26">
        <f>'Input PI&amp;E Data'!C589</f>
        <v>0</v>
      </c>
      <c r="D108" s="27">
        <f>'Input PI&amp;E Data'!D589</f>
        <v>0</v>
      </c>
      <c r="E108" s="28">
        <f>'Input PI&amp;E Data'!E589</f>
        <v>0</v>
      </c>
      <c r="F108" s="27">
        <f>'Input PI&amp;E Data'!F589</f>
        <v>0</v>
      </c>
      <c r="G108" s="27" t="e">
        <f>'Input PI&amp;E Data'!G589</f>
        <v>#REF!</v>
      </c>
      <c r="H108" s="27" t="e">
        <f>'Input PI&amp;E Data'!H589</f>
        <v>#REF!</v>
      </c>
      <c r="I108" s="96"/>
      <c r="J108" s="108"/>
    </row>
    <row r="109" spans="2:10" ht="15.75" hidden="1" customHeight="1" x14ac:dyDescent="0.25">
      <c r="B109" s="14">
        <f>'Input PI&amp;E Data'!B590</f>
        <v>0</v>
      </c>
      <c r="C109" s="26">
        <f>'Input PI&amp;E Data'!C590</f>
        <v>0</v>
      </c>
      <c r="D109" s="27">
        <f>'Input PI&amp;E Data'!D590</f>
        <v>0</v>
      </c>
      <c r="E109" s="28">
        <f>'Input PI&amp;E Data'!E590</f>
        <v>0</v>
      </c>
      <c r="F109" s="27">
        <f>'Input PI&amp;E Data'!F590</f>
        <v>0</v>
      </c>
      <c r="G109" s="27" t="e">
        <f>'Input PI&amp;E Data'!G590</f>
        <v>#REF!</v>
      </c>
      <c r="H109" s="27" t="e">
        <f>'Input PI&amp;E Data'!H590</f>
        <v>#REF!</v>
      </c>
      <c r="I109" s="96"/>
      <c r="J109" s="108"/>
    </row>
    <row r="110" spans="2:10" ht="15.75" hidden="1" customHeight="1" x14ac:dyDescent="0.25">
      <c r="B110" s="14">
        <f>'Input PI&amp;E Data'!B591</f>
        <v>0</v>
      </c>
      <c r="C110" s="26">
        <f>'Input PI&amp;E Data'!C591</f>
        <v>0</v>
      </c>
      <c r="D110" s="27">
        <f>'Input PI&amp;E Data'!D591</f>
        <v>0</v>
      </c>
      <c r="E110" s="28">
        <f>'Input PI&amp;E Data'!E591</f>
        <v>0</v>
      </c>
      <c r="F110" s="27">
        <f>'Input PI&amp;E Data'!F591</f>
        <v>0</v>
      </c>
      <c r="G110" s="27" t="e">
        <f>'Input PI&amp;E Data'!G591</f>
        <v>#REF!</v>
      </c>
      <c r="H110" s="27" t="e">
        <f>'Input PI&amp;E Data'!H591</f>
        <v>#REF!</v>
      </c>
      <c r="I110" s="96"/>
      <c r="J110" s="108"/>
    </row>
    <row r="111" spans="2:10" ht="15.75" hidden="1" customHeight="1" x14ac:dyDescent="0.25">
      <c r="B111" s="14">
        <f>'Input PI&amp;E Data'!B592</f>
        <v>0</v>
      </c>
      <c r="C111" s="26">
        <f>'Input PI&amp;E Data'!C592</f>
        <v>0</v>
      </c>
      <c r="D111" s="27">
        <f>'Input PI&amp;E Data'!D592</f>
        <v>0</v>
      </c>
      <c r="E111" s="28">
        <f>'Input PI&amp;E Data'!E592</f>
        <v>0</v>
      </c>
      <c r="F111" s="27">
        <f>'Input PI&amp;E Data'!F592</f>
        <v>0</v>
      </c>
      <c r="G111" s="27" t="e">
        <f>'Input PI&amp;E Data'!G592</f>
        <v>#REF!</v>
      </c>
      <c r="H111" s="27" t="e">
        <f>'Input PI&amp;E Data'!H592</f>
        <v>#REF!</v>
      </c>
      <c r="I111" s="96"/>
      <c r="J111" s="108"/>
    </row>
    <row r="112" spans="2:10" ht="15.75" hidden="1" customHeight="1" x14ac:dyDescent="0.25">
      <c r="B112" s="14">
        <f>'Input PI&amp;E Data'!B593</f>
        <v>0</v>
      </c>
      <c r="C112" s="26">
        <f>'Input PI&amp;E Data'!C593</f>
        <v>0</v>
      </c>
      <c r="D112" s="27">
        <f>'Input PI&amp;E Data'!D593</f>
        <v>0</v>
      </c>
      <c r="E112" s="28">
        <f>'Input PI&amp;E Data'!E593</f>
        <v>0</v>
      </c>
      <c r="F112" s="27">
        <f>'Input PI&amp;E Data'!F593</f>
        <v>0</v>
      </c>
      <c r="G112" s="27" t="e">
        <f>'Input PI&amp;E Data'!G593</f>
        <v>#REF!</v>
      </c>
      <c r="H112" s="27" t="e">
        <f>'Input PI&amp;E Data'!H593</f>
        <v>#REF!</v>
      </c>
      <c r="I112" s="96"/>
      <c r="J112" s="108"/>
    </row>
    <row r="113" spans="2:10" ht="15.75" hidden="1" customHeight="1" x14ac:dyDescent="0.25">
      <c r="B113" s="14">
        <f>'Input PI&amp;E Data'!B594</f>
        <v>0</v>
      </c>
      <c r="C113" s="26">
        <f>'Input PI&amp;E Data'!C594</f>
        <v>0</v>
      </c>
      <c r="D113" s="27">
        <f>'Input PI&amp;E Data'!D594</f>
        <v>0</v>
      </c>
      <c r="E113" s="28">
        <f>'Input PI&amp;E Data'!E594</f>
        <v>0</v>
      </c>
      <c r="F113" s="27">
        <f>'Input PI&amp;E Data'!F594</f>
        <v>0</v>
      </c>
      <c r="G113" s="27" t="e">
        <f>'Input PI&amp;E Data'!G594</f>
        <v>#REF!</v>
      </c>
      <c r="H113" s="27" t="e">
        <f>'Input PI&amp;E Data'!H594</f>
        <v>#REF!</v>
      </c>
      <c r="I113" s="96"/>
      <c r="J113" s="108"/>
    </row>
    <row r="114" spans="2:10" ht="15.75" hidden="1" customHeight="1" x14ac:dyDescent="0.25">
      <c r="B114" s="14">
        <f>'Input PI&amp;E Data'!B595</f>
        <v>0</v>
      </c>
      <c r="C114" s="26">
        <f>'Input PI&amp;E Data'!C595</f>
        <v>0</v>
      </c>
      <c r="D114" s="27">
        <f>'Input PI&amp;E Data'!D595</f>
        <v>0</v>
      </c>
      <c r="E114" s="28">
        <f>'Input PI&amp;E Data'!E595</f>
        <v>0</v>
      </c>
      <c r="F114" s="27">
        <f>'Input PI&amp;E Data'!F595</f>
        <v>0</v>
      </c>
      <c r="G114" s="27" t="e">
        <f>'Input PI&amp;E Data'!G595</f>
        <v>#REF!</v>
      </c>
      <c r="H114" s="27" t="e">
        <f>'Input PI&amp;E Data'!H595</f>
        <v>#REF!</v>
      </c>
      <c r="I114" s="96"/>
      <c r="J114" s="108"/>
    </row>
    <row r="115" spans="2:10" ht="15.75" hidden="1" customHeight="1" x14ac:dyDescent="0.25">
      <c r="B115" s="14">
        <f>'Input PI&amp;E Data'!B596</f>
        <v>0</v>
      </c>
      <c r="C115" s="26">
        <f>'Input PI&amp;E Data'!C596</f>
        <v>0</v>
      </c>
      <c r="D115" s="27">
        <f>'Input PI&amp;E Data'!D596</f>
        <v>0</v>
      </c>
      <c r="E115" s="28">
        <f>'Input PI&amp;E Data'!E596</f>
        <v>0</v>
      </c>
      <c r="F115" s="27">
        <f>'Input PI&amp;E Data'!F596</f>
        <v>0</v>
      </c>
      <c r="G115" s="27" t="e">
        <f>'Input PI&amp;E Data'!G596</f>
        <v>#REF!</v>
      </c>
      <c r="H115" s="27" t="e">
        <f>'Input PI&amp;E Data'!H596</f>
        <v>#REF!</v>
      </c>
      <c r="I115" s="96"/>
      <c r="J115" s="108"/>
    </row>
    <row r="116" spans="2:10" ht="15.75" hidden="1" customHeight="1" x14ac:dyDescent="0.25">
      <c r="B116" s="14">
        <f>'Input PI&amp;E Data'!B597</f>
        <v>0</v>
      </c>
      <c r="C116" s="26">
        <f>'Input PI&amp;E Data'!C597</f>
        <v>0</v>
      </c>
      <c r="D116" s="27">
        <f>'Input PI&amp;E Data'!D597</f>
        <v>0</v>
      </c>
      <c r="E116" s="28">
        <f>'Input PI&amp;E Data'!E597</f>
        <v>0</v>
      </c>
      <c r="F116" s="27">
        <f>'Input PI&amp;E Data'!F597</f>
        <v>0</v>
      </c>
      <c r="G116" s="27" t="e">
        <f>'Input PI&amp;E Data'!G597</f>
        <v>#REF!</v>
      </c>
      <c r="H116" s="27" t="e">
        <f>'Input PI&amp;E Data'!H597</f>
        <v>#REF!</v>
      </c>
      <c r="I116" s="96"/>
      <c r="J116" s="108"/>
    </row>
    <row r="117" spans="2:10" ht="15.75" hidden="1" customHeight="1" x14ac:dyDescent="0.25">
      <c r="B117" s="14">
        <f>'Input PI&amp;E Data'!B598</f>
        <v>0</v>
      </c>
      <c r="C117" s="26">
        <f>'Input PI&amp;E Data'!C598</f>
        <v>0</v>
      </c>
      <c r="D117" s="27">
        <f>'Input PI&amp;E Data'!D598</f>
        <v>0</v>
      </c>
      <c r="E117" s="28">
        <f>'Input PI&amp;E Data'!E598</f>
        <v>0</v>
      </c>
      <c r="F117" s="27">
        <f>'Input PI&amp;E Data'!F598</f>
        <v>0</v>
      </c>
      <c r="G117" s="27" t="e">
        <f>'Input PI&amp;E Data'!G598</f>
        <v>#REF!</v>
      </c>
      <c r="H117" s="27" t="e">
        <f>'Input PI&amp;E Data'!H598</f>
        <v>#REF!</v>
      </c>
      <c r="I117" s="29"/>
      <c r="J117" s="109"/>
    </row>
    <row r="118" spans="2:10" ht="15.75" hidden="1" customHeight="1" x14ac:dyDescent="0.25">
      <c r="B118" s="14">
        <f>'Input PI&amp;E Data'!B599</f>
        <v>0</v>
      </c>
      <c r="C118" s="26">
        <f>'Input PI&amp;E Data'!C599</f>
        <v>0</v>
      </c>
      <c r="D118" s="27">
        <f>'Input PI&amp;E Data'!D599</f>
        <v>0</v>
      </c>
      <c r="E118" s="28">
        <f>'Input PI&amp;E Data'!E599</f>
        <v>0</v>
      </c>
      <c r="F118" s="27">
        <f>'Input PI&amp;E Data'!F599</f>
        <v>0</v>
      </c>
      <c r="G118" s="27" t="e">
        <f>'Input PI&amp;E Data'!G599</f>
        <v>#REF!</v>
      </c>
      <c r="H118" s="27" t="e">
        <f>'Input PI&amp;E Data'!H599</f>
        <v>#REF!</v>
      </c>
      <c r="I118" s="29"/>
      <c r="J118" s="109"/>
    </row>
    <row r="119" spans="2:10" ht="15.75" hidden="1" customHeight="1" x14ac:dyDescent="0.25">
      <c r="B119" s="14">
        <f>'Input PI&amp;E Data'!B600</f>
        <v>0</v>
      </c>
      <c r="C119" s="26">
        <f>'Input PI&amp;E Data'!C600</f>
        <v>0</v>
      </c>
      <c r="D119" s="27">
        <f>'Input PI&amp;E Data'!D600</f>
        <v>0</v>
      </c>
      <c r="E119" s="28">
        <f>'Input PI&amp;E Data'!E600</f>
        <v>0</v>
      </c>
      <c r="F119" s="27">
        <f>'Input PI&amp;E Data'!F600</f>
        <v>0</v>
      </c>
      <c r="G119" s="27" t="e">
        <f>'Input PI&amp;E Data'!G600</f>
        <v>#REF!</v>
      </c>
      <c r="H119" s="27" t="e">
        <f>'Input PI&amp;E Data'!H600</f>
        <v>#REF!</v>
      </c>
      <c r="I119" s="29"/>
      <c r="J119" s="109"/>
    </row>
    <row r="120" spans="2:10" ht="15.75" hidden="1" customHeight="1" x14ac:dyDescent="0.25">
      <c r="B120" s="14">
        <f>'Input PI&amp;E Data'!B601</f>
        <v>0</v>
      </c>
      <c r="C120" s="26">
        <f>'Input PI&amp;E Data'!C601</f>
        <v>0</v>
      </c>
      <c r="D120" s="27">
        <f>'Input PI&amp;E Data'!D601</f>
        <v>0</v>
      </c>
      <c r="E120" s="28">
        <f>'Input PI&amp;E Data'!E601</f>
        <v>0</v>
      </c>
      <c r="F120" s="27">
        <f>'Input PI&amp;E Data'!F601</f>
        <v>0</v>
      </c>
      <c r="G120" s="27" t="e">
        <f>'Input PI&amp;E Data'!G601</f>
        <v>#REF!</v>
      </c>
      <c r="H120" s="27" t="e">
        <f>'Input PI&amp;E Data'!H601</f>
        <v>#REF!</v>
      </c>
      <c r="I120" s="29"/>
      <c r="J120" s="109"/>
    </row>
    <row r="121" spans="2:10" ht="15.75" hidden="1" customHeight="1" x14ac:dyDescent="0.25">
      <c r="B121" s="14">
        <f>'Input PI&amp;E Data'!B602</f>
        <v>0</v>
      </c>
      <c r="C121" s="26">
        <f>'Input PI&amp;E Data'!C602</f>
        <v>0</v>
      </c>
      <c r="D121" s="27">
        <f>'Input PI&amp;E Data'!D602</f>
        <v>0</v>
      </c>
      <c r="E121" s="28">
        <f>'Input PI&amp;E Data'!E602</f>
        <v>0</v>
      </c>
      <c r="F121" s="27">
        <f>'Input PI&amp;E Data'!F602</f>
        <v>0</v>
      </c>
      <c r="G121" s="27" t="e">
        <f>'Input PI&amp;E Data'!G602</f>
        <v>#REF!</v>
      </c>
      <c r="H121" s="27" t="e">
        <f>'Input PI&amp;E Data'!H602</f>
        <v>#REF!</v>
      </c>
      <c r="I121" s="29"/>
      <c r="J121" s="109"/>
    </row>
    <row r="122" spans="2:10" ht="15.75" hidden="1" customHeight="1" x14ac:dyDescent="0.25">
      <c r="B122" s="14">
        <f>'Input PI&amp;E Data'!B603</f>
        <v>0</v>
      </c>
      <c r="C122" s="26">
        <f>'Input PI&amp;E Data'!C603</f>
        <v>0</v>
      </c>
      <c r="D122" s="27">
        <f>'Input PI&amp;E Data'!D603</f>
        <v>0</v>
      </c>
      <c r="E122" s="28">
        <f>'Input PI&amp;E Data'!E603</f>
        <v>0</v>
      </c>
      <c r="F122" s="27">
        <f>'Input PI&amp;E Data'!F603</f>
        <v>0</v>
      </c>
      <c r="G122" s="27" t="e">
        <f>'Input PI&amp;E Data'!G603</f>
        <v>#REF!</v>
      </c>
      <c r="H122" s="27" t="e">
        <f>'Input PI&amp;E Data'!H603</f>
        <v>#REF!</v>
      </c>
      <c r="I122" s="29"/>
      <c r="J122" s="109"/>
    </row>
    <row r="123" spans="2:10" ht="15.75" hidden="1" customHeight="1" x14ac:dyDescent="0.25">
      <c r="B123" s="14">
        <f>'Input PI&amp;E Data'!B604</f>
        <v>0</v>
      </c>
      <c r="C123" s="26">
        <f>'Input PI&amp;E Data'!C604</f>
        <v>0</v>
      </c>
      <c r="D123" s="27">
        <f>'Input PI&amp;E Data'!D604</f>
        <v>0</v>
      </c>
      <c r="E123" s="28">
        <f>'Input PI&amp;E Data'!E604</f>
        <v>0</v>
      </c>
      <c r="F123" s="27">
        <f>'Input PI&amp;E Data'!F604</f>
        <v>0</v>
      </c>
      <c r="G123" s="27" t="e">
        <f>'Input PI&amp;E Data'!G604</f>
        <v>#REF!</v>
      </c>
      <c r="H123" s="27" t="e">
        <f>'Input PI&amp;E Data'!H604</f>
        <v>#REF!</v>
      </c>
      <c r="I123" s="29"/>
      <c r="J123" s="109"/>
    </row>
    <row r="124" spans="2:10" ht="15.75" hidden="1" customHeight="1" x14ac:dyDescent="0.25">
      <c r="B124" s="14">
        <f>'Input PI&amp;E Data'!B605</f>
        <v>0</v>
      </c>
      <c r="C124" s="26">
        <f>'Input PI&amp;E Data'!C605</f>
        <v>0</v>
      </c>
      <c r="D124" s="27">
        <f>'Input PI&amp;E Data'!D605</f>
        <v>0</v>
      </c>
      <c r="E124" s="28">
        <f>'Input PI&amp;E Data'!E605</f>
        <v>0</v>
      </c>
      <c r="F124" s="27">
        <f>'Input PI&amp;E Data'!F605</f>
        <v>0</v>
      </c>
      <c r="G124" s="27" t="e">
        <f>'Input PI&amp;E Data'!G605</f>
        <v>#REF!</v>
      </c>
      <c r="H124" s="27" t="e">
        <f>'Input PI&amp;E Data'!H605</f>
        <v>#REF!</v>
      </c>
      <c r="I124" s="29"/>
      <c r="J124" s="109"/>
    </row>
    <row r="125" spans="2:10" ht="15.75" hidden="1" customHeight="1" x14ac:dyDescent="0.25">
      <c r="B125" s="14">
        <f>'Input PI&amp;E Data'!B606</f>
        <v>0</v>
      </c>
      <c r="C125" s="26">
        <f>'Input PI&amp;E Data'!C606</f>
        <v>0</v>
      </c>
      <c r="D125" s="27">
        <f>'Input PI&amp;E Data'!D606</f>
        <v>0</v>
      </c>
      <c r="E125" s="28">
        <f>'Input PI&amp;E Data'!E606</f>
        <v>0</v>
      </c>
      <c r="F125" s="27">
        <f>'Input PI&amp;E Data'!F606</f>
        <v>0</v>
      </c>
      <c r="G125" s="27" t="e">
        <f>'Input PI&amp;E Data'!G606</f>
        <v>#REF!</v>
      </c>
      <c r="H125" s="27" t="e">
        <f>'Input PI&amp;E Data'!H606</f>
        <v>#REF!</v>
      </c>
      <c r="I125" s="29"/>
      <c r="J125" s="109"/>
    </row>
    <row r="126" spans="2:10" ht="15.75" hidden="1" customHeight="1" x14ac:dyDescent="0.25">
      <c r="B126" s="14">
        <f>'Input PI&amp;E Data'!B607</f>
        <v>0</v>
      </c>
      <c r="C126" s="26">
        <f>'Input PI&amp;E Data'!C607</f>
        <v>0</v>
      </c>
      <c r="D126" s="27">
        <f>'Input PI&amp;E Data'!D607</f>
        <v>0</v>
      </c>
      <c r="E126" s="28">
        <f>'Input PI&amp;E Data'!E607</f>
        <v>0</v>
      </c>
      <c r="F126" s="27">
        <f>'Input PI&amp;E Data'!F607</f>
        <v>0</v>
      </c>
      <c r="G126" s="27" t="e">
        <f>'Input PI&amp;E Data'!G607</f>
        <v>#REF!</v>
      </c>
      <c r="H126" s="27" t="e">
        <f>'Input PI&amp;E Data'!H607</f>
        <v>#REF!</v>
      </c>
      <c r="I126" s="29"/>
      <c r="J126" s="109"/>
    </row>
    <row r="127" spans="2:10" ht="15.75" hidden="1" customHeight="1" x14ac:dyDescent="0.25">
      <c r="B127" s="20">
        <f>'Input PI&amp;E Data'!B608</f>
        <v>0</v>
      </c>
      <c r="C127" s="30">
        <f>'Input PI&amp;E Data'!C608</f>
        <v>0</v>
      </c>
      <c r="D127" s="31">
        <f>'Input PI&amp;E Data'!D608</f>
        <v>0</v>
      </c>
      <c r="E127" s="32">
        <f>'Input PI&amp;E Data'!E608</f>
        <v>0</v>
      </c>
      <c r="F127" s="31">
        <f>'Input PI&amp;E Data'!F608</f>
        <v>0</v>
      </c>
      <c r="G127" s="31" t="e">
        <f>'Input PI&amp;E Data'!G608</f>
        <v>#REF!</v>
      </c>
      <c r="H127" s="31" t="e">
        <f>'Input PI&amp;E Data'!H608</f>
        <v>#REF!</v>
      </c>
      <c r="I127" s="33"/>
      <c r="J127" s="110"/>
    </row>
    <row r="128" spans="2:10" ht="15.75" hidden="1" customHeight="1" x14ac:dyDescent="0.25">
      <c r="B128" s="4">
        <f>SUM('Payroll Outlay'!$B$108:$B$127)</f>
        <v>0</v>
      </c>
      <c r="C128" s="4" t="s">
        <v>4</v>
      </c>
      <c r="D128" s="25"/>
      <c r="E128" s="24">
        <f t="shared" ref="E128:H128" si="0">SUM(E108:E116)</f>
        <v>0</v>
      </c>
      <c r="F128" s="24">
        <f t="shared" si="0"/>
        <v>0</v>
      </c>
      <c r="G128" s="24" t="e">
        <f t="shared" si="0"/>
        <v>#REF!</v>
      </c>
      <c r="H128" s="24" t="e">
        <f t="shared" si="0"/>
        <v>#REF!</v>
      </c>
    </row>
    <row r="129" spans="2:10" ht="15.75" hidden="1" customHeight="1" x14ac:dyDescent="0.25"/>
    <row r="130" spans="2:10" ht="15.75" customHeight="1" x14ac:dyDescent="0.25">
      <c r="B130" s="9" t="s">
        <v>37</v>
      </c>
    </row>
    <row r="131" spans="2:10" ht="15.75" customHeight="1" x14ac:dyDescent="0.25">
      <c r="B131" s="1" t="s">
        <v>112</v>
      </c>
      <c r="C131" s="34" t="s">
        <v>113</v>
      </c>
      <c r="D131" s="1" t="s">
        <v>114</v>
      </c>
      <c r="E131" s="1" t="s">
        <v>33</v>
      </c>
      <c r="F131" s="1" t="s">
        <v>34</v>
      </c>
      <c r="G131" s="1" t="s">
        <v>35</v>
      </c>
      <c r="H131" s="1" t="s">
        <v>4</v>
      </c>
      <c r="I131" s="1" t="s">
        <v>109</v>
      </c>
      <c r="J131" s="50" t="s">
        <v>115</v>
      </c>
    </row>
    <row r="132" spans="2:10" ht="15.75" customHeight="1" x14ac:dyDescent="0.25">
      <c r="B132" s="14">
        <f>'Input Administrative Data'!B589</f>
        <v>0</v>
      </c>
      <c r="C132" s="26">
        <f>'Input Administrative Data'!C589</f>
        <v>0</v>
      </c>
      <c r="D132" s="27">
        <f>'Input Administrative Data'!D589</f>
        <v>0</v>
      </c>
      <c r="E132" s="28">
        <f>'Input Administrative Data'!E589</f>
        <v>0</v>
      </c>
      <c r="F132" s="27">
        <f>'Input Administrative Data'!F589</f>
        <v>0</v>
      </c>
      <c r="G132" s="27">
        <f>'Input Administrative Data'!G589</f>
        <v>0</v>
      </c>
      <c r="H132" s="27">
        <f>'Input Administrative Data'!H589</f>
        <v>0</v>
      </c>
      <c r="I132" s="94"/>
      <c r="J132" s="87"/>
    </row>
    <row r="133" spans="2:10" ht="15.75" customHeight="1" x14ac:dyDescent="0.25">
      <c r="B133" s="14">
        <f>'Input Administrative Data'!B590</f>
        <v>0</v>
      </c>
      <c r="C133" s="26">
        <f>'Input Administrative Data'!C590</f>
        <v>0</v>
      </c>
      <c r="D133" s="27">
        <f>'Input Administrative Data'!D590</f>
        <v>0</v>
      </c>
      <c r="E133" s="28">
        <f>'Input Administrative Data'!E590</f>
        <v>0</v>
      </c>
      <c r="F133" s="27">
        <f>'Input Administrative Data'!F590</f>
        <v>0</v>
      </c>
      <c r="G133" s="27">
        <f>'Input Administrative Data'!G590</f>
        <v>0</v>
      </c>
      <c r="H133" s="27">
        <f>'Input Administrative Data'!H590</f>
        <v>0</v>
      </c>
      <c r="I133" s="94"/>
      <c r="J133" s="87"/>
    </row>
    <row r="134" spans="2:10" ht="15.75" customHeight="1" x14ac:dyDescent="0.25">
      <c r="B134" s="14">
        <f>'Input Administrative Data'!B591</f>
        <v>0</v>
      </c>
      <c r="C134" s="26">
        <f>'Input Administrative Data'!C591</f>
        <v>0</v>
      </c>
      <c r="D134" s="27">
        <f>'Input Administrative Data'!D591</f>
        <v>0</v>
      </c>
      <c r="E134" s="28">
        <f>'Input Administrative Data'!E591</f>
        <v>0</v>
      </c>
      <c r="F134" s="27">
        <f>'Input Administrative Data'!F591</f>
        <v>0</v>
      </c>
      <c r="G134" s="27">
        <f>'Input Administrative Data'!G591</f>
        <v>0</v>
      </c>
      <c r="H134" s="27">
        <f>'Input Administrative Data'!H591</f>
        <v>0</v>
      </c>
      <c r="I134" s="94"/>
      <c r="J134" s="87"/>
    </row>
    <row r="135" spans="2:10" ht="15.75" customHeight="1" x14ac:dyDescent="0.25">
      <c r="B135" s="14">
        <f>'Input Administrative Data'!B592</f>
        <v>0</v>
      </c>
      <c r="C135" s="26">
        <f>'Input Administrative Data'!C592</f>
        <v>0</v>
      </c>
      <c r="D135" s="27">
        <f>'Input Administrative Data'!D592</f>
        <v>0</v>
      </c>
      <c r="E135" s="28">
        <f>'Input Administrative Data'!E592</f>
        <v>0</v>
      </c>
      <c r="F135" s="27">
        <f>'Input Administrative Data'!F592</f>
        <v>0</v>
      </c>
      <c r="G135" s="27">
        <f>'Input Administrative Data'!G592</f>
        <v>0</v>
      </c>
      <c r="H135" s="27">
        <f>'Input Administrative Data'!H592</f>
        <v>0</v>
      </c>
      <c r="I135" s="94"/>
      <c r="J135" s="87"/>
    </row>
    <row r="136" spans="2:10" ht="15.75" customHeight="1" x14ac:dyDescent="0.25">
      <c r="B136" s="14">
        <f>'Input Administrative Data'!B593</f>
        <v>0</v>
      </c>
      <c r="C136" s="26">
        <f>'Input Administrative Data'!C593</f>
        <v>0</v>
      </c>
      <c r="D136" s="27">
        <f>'Input Administrative Data'!D593</f>
        <v>0</v>
      </c>
      <c r="E136" s="28">
        <f>'Input Administrative Data'!E593</f>
        <v>0</v>
      </c>
      <c r="F136" s="27">
        <f>'Input Administrative Data'!F593</f>
        <v>0</v>
      </c>
      <c r="G136" s="27">
        <f>'Input Administrative Data'!G593</f>
        <v>0</v>
      </c>
      <c r="H136" s="27">
        <f>'Input Administrative Data'!H593</f>
        <v>0</v>
      </c>
      <c r="I136" s="94"/>
      <c r="J136" s="87"/>
    </row>
    <row r="137" spans="2:10" ht="15.75" customHeight="1" x14ac:dyDescent="0.25">
      <c r="B137" s="14">
        <f>'Input Administrative Data'!B594</f>
        <v>0</v>
      </c>
      <c r="C137" s="26">
        <f>'Input Administrative Data'!C594</f>
        <v>0</v>
      </c>
      <c r="D137" s="27">
        <f>'Input Administrative Data'!D594</f>
        <v>0</v>
      </c>
      <c r="E137" s="28">
        <f>'Input Administrative Data'!E594</f>
        <v>0</v>
      </c>
      <c r="F137" s="27">
        <f>'Input Administrative Data'!F594</f>
        <v>0</v>
      </c>
      <c r="G137" s="27">
        <f>'Input Administrative Data'!G594</f>
        <v>0</v>
      </c>
      <c r="H137" s="27">
        <f>'Input Administrative Data'!H594</f>
        <v>0</v>
      </c>
      <c r="I137" s="94"/>
      <c r="J137" s="87"/>
    </row>
    <row r="138" spans="2:10" ht="15.75" customHeight="1" x14ac:dyDescent="0.25">
      <c r="B138" s="14">
        <f>'Input Administrative Data'!B595</f>
        <v>0</v>
      </c>
      <c r="C138" s="26">
        <f>'Input Administrative Data'!C595</f>
        <v>0</v>
      </c>
      <c r="D138" s="27">
        <f>'Input Administrative Data'!D595</f>
        <v>0</v>
      </c>
      <c r="E138" s="28">
        <f>'Input Administrative Data'!E595</f>
        <v>0</v>
      </c>
      <c r="F138" s="27">
        <f>'Input Administrative Data'!F595</f>
        <v>0</v>
      </c>
      <c r="G138" s="27">
        <f>'Input Administrative Data'!G595</f>
        <v>0</v>
      </c>
      <c r="H138" s="27">
        <f>'Input Administrative Data'!H595</f>
        <v>0</v>
      </c>
      <c r="I138" s="94"/>
      <c r="J138" s="87"/>
    </row>
    <row r="139" spans="2:10" ht="15.75" customHeight="1" x14ac:dyDescent="0.25">
      <c r="B139" s="14">
        <f>'Input Administrative Data'!B596</f>
        <v>0</v>
      </c>
      <c r="C139" s="26">
        <f>'Input Administrative Data'!C596</f>
        <v>0</v>
      </c>
      <c r="D139" s="27">
        <f>'Input Administrative Data'!D596</f>
        <v>0</v>
      </c>
      <c r="E139" s="28">
        <f>'Input Administrative Data'!E596</f>
        <v>0</v>
      </c>
      <c r="F139" s="27">
        <f>'Input Administrative Data'!F596</f>
        <v>0</v>
      </c>
      <c r="G139" s="27">
        <f>'Input Administrative Data'!G596</f>
        <v>0</v>
      </c>
      <c r="H139" s="27">
        <f>'Input Administrative Data'!H596</f>
        <v>0</v>
      </c>
      <c r="I139" s="94"/>
      <c r="J139" s="87"/>
    </row>
    <row r="140" spans="2:10" ht="15.75" customHeight="1" x14ac:dyDescent="0.25">
      <c r="B140" s="14">
        <f>'Input Administrative Data'!B597</f>
        <v>0</v>
      </c>
      <c r="C140" s="26">
        <f>'Input Administrative Data'!C597</f>
        <v>0</v>
      </c>
      <c r="D140" s="27">
        <f>'Input Administrative Data'!D597</f>
        <v>0</v>
      </c>
      <c r="E140" s="28">
        <f>'Input Administrative Data'!E597</f>
        <v>0</v>
      </c>
      <c r="F140" s="27">
        <f>'Input Administrative Data'!F597</f>
        <v>0</v>
      </c>
      <c r="G140" s="27">
        <f>'Input Administrative Data'!G597</f>
        <v>0</v>
      </c>
      <c r="H140" s="27">
        <f>'Input Administrative Data'!H597</f>
        <v>0</v>
      </c>
      <c r="I140" s="94"/>
      <c r="J140" s="87"/>
    </row>
    <row r="141" spans="2:10" ht="15.75" customHeight="1" x14ac:dyDescent="0.25">
      <c r="B141" s="14">
        <f>'Input Administrative Data'!B598</f>
        <v>0</v>
      </c>
      <c r="C141" s="26">
        <f>'Input Administrative Data'!C598</f>
        <v>0</v>
      </c>
      <c r="D141" s="27">
        <f>'Input Administrative Data'!D598</f>
        <v>0</v>
      </c>
      <c r="E141" s="28">
        <f>'Input Administrative Data'!E598</f>
        <v>0</v>
      </c>
      <c r="F141" s="27">
        <f>'Input Administrative Data'!F598</f>
        <v>0</v>
      </c>
      <c r="G141" s="27">
        <f>'Input Administrative Data'!G598</f>
        <v>0</v>
      </c>
      <c r="H141" s="27">
        <f>'Input Administrative Data'!H598</f>
        <v>0</v>
      </c>
      <c r="I141" s="94"/>
      <c r="J141" s="87"/>
    </row>
    <row r="142" spans="2:10" ht="15.75" customHeight="1" x14ac:dyDescent="0.25">
      <c r="B142" s="14">
        <f>'Input Administrative Data'!B599</f>
        <v>0</v>
      </c>
      <c r="C142" s="26">
        <f>'Input Administrative Data'!C599</f>
        <v>0</v>
      </c>
      <c r="D142" s="27">
        <f>'Input Administrative Data'!D599</f>
        <v>0</v>
      </c>
      <c r="E142" s="28">
        <f>'Input Administrative Data'!E599</f>
        <v>0</v>
      </c>
      <c r="F142" s="27">
        <f>'Input Administrative Data'!F599</f>
        <v>0</v>
      </c>
      <c r="G142" s="27">
        <f>'Input Administrative Data'!G599</f>
        <v>0</v>
      </c>
      <c r="H142" s="27">
        <f>'Input Administrative Data'!H599</f>
        <v>0</v>
      </c>
      <c r="I142" s="94"/>
      <c r="J142" s="87"/>
    </row>
    <row r="143" spans="2:10" ht="15.75" hidden="1" customHeight="1" x14ac:dyDescent="0.25">
      <c r="B143" s="14">
        <f>'Input Administrative Data'!B600</f>
        <v>0</v>
      </c>
      <c r="C143" s="26">
        <f>'Input Administrative Data'!C600</f>
        <v>0</v>
      </c>
      <c r="D143" s="27">
        <f>'Input Administrative Data'!D600</f>
        <v>0</v>
      </c>
      <c r="E143" s="28">
        <f>'Input Administrative Data'!E600</f>
        <v>0</v>
      </c>
      <c r="F143" s="27">
        <f>'Input Administrative Data'!F600</f>
        <v>0</v>
      </c>
      <c r="G143" s="27">
        <f>'Input Administrative Data'!G600</f>
        <v>0</v>
      </c>
      <c r="H143" s="27">
        <f>'Input Administrative Data'!H600</f>
        <v>0</v>
      </c>
      <c r="I143" s="94"/>
      <c r="J143" s="87"/>
    </row>
    <row r="144" spans="2:10" ht="15.75" hidden="1" customHeight="1" x14ac:dyDescent="0.25">
      <c r="B144" s="14">
        <f>'Input Administrative Data'!B601</f>
        <v>0</v>
      </c>
      <c r="C144" s="26">
        <f>'Input Administrative Data'!C601</f>
        <v>0</v>
      </c>
      <c r="D144" s="27">
        <f>'Input Administrative Data'!D601</f>
        <v>0</v>
      </c>
      <c r="E144" s="28">
        <f>'Input Administrative Data'!E601</f>
        <v>0</v>
      </c>
      <c r="F144" s="27">
        <f>'Input Administrative Data'!F601</f>
        <v>0</v>
      </c>
      <c r="G144" s="27">
        <f>'Input Administrative Data'!G601</f>
        <v>0</v>
      </c>
      <c r="H144" s="27">
        <f>'Input Administrative Data'!H601</f>
        <v>0</v>
      </c>
      <c r="I144" s="94"/>
      <c r="J144" s="87"/>
    </row>
    <row r="145" spans="2:10" ht="15.75" hidden="1" customHeight="1" x14ac:dyDescent="0.25">
      <c r="B145" s="14">
        <f>'Input Administrative Data'!B602</f>
        <v>0</v>
      </c>
      <c r="C145" s="26">
        <f>'Input Administrative Data'!C602</f>
        <v>0</v>
      </c>
      <c r="D145" s="27">
        <f>'Input Administrative Data'!D602</f>
        <v>0</v>
      </c>
      <c r="E145" s="28">
        <f>'Input Administrative Data'!E602</f>
        <v>0</v>
      </c>
      <c r="F145" s="27">
        <f>'Input Administrative Data'!F602</f>
        <v>0</v>
      </c>
      <c r="G145" s="27">
        <f>'Input Administrative Data'!G602</f>
        <v>0</v>
      </c>
      <c r="H145" s="27">
        <f>'Input Administrative Data'!H602</f>
        <v>0</v>
      </c>
      <c r="I145" s="94"/>
      <c r="J145" s="87"/>
    </row>
    <row r="146" spans="2:10" ht="15.75" hidden="1" customHeight="1" x14ac:dyDescent="0.25">
      <c r="B146" s="14">
        <f>'Input Administrative Data'!B603</f>
        <v>0</v>
      </c>
      <c r="C146" s="26">
        <f>'Input Administrative Data'!C603</f>
        <v>0</v>
      </c>
      <c r="D146" s="27">
        <f>'Input Administrative Data'!D603</f>
        <v>0</v>
      </c>
      <c r="E146" s="28">
        <f>'Input Administrative Data'!E603</f>
        <v>0</v>
      </c>
      <c r="F146" s="27">
        <f>'Input Administrative Data'!F603</f>
        <v>0</v>
      </c>
      <c r="G146" s="27">
        <f>'Input Administrative Data'!G603</f>
        <v>0</v>
      </c>
      <c r="H146" s="27">
        <f>'Input Administrative Data'!H603</f>
        <v>0</v>
      </c>
      <c r="I146" s="94"/>
      <c r="J146" s="87"/>
    </row>
    <row r="147" spans="2:10" ht="15.75" hidden="1" customHeight="1" x14ac:dyDescent="0.25">
      <c r="B147" s="14">
        <f>'Input Administrative Data'!B604</f>
        <v>0</v>
      </c>
      <c r="C147" s="26">
        <f>'Input Administrative Data'!C604</f>
        <v>0</v>
      </c>
      <c r="D147" s="27">
        <f>'Input Administrative Data'!D604</f>
        <v>0</v>
      </c>
      <c r="E147" s="28">
        <f>'Input Administrative Data'!E604</f>
        <v>0</v>
      </c>
      <c r="F147" s="27">
        <f>'Input Administrative Data'!F604</f>
        <v>0</v>
      </c>
      <c r="G147" s="27">
        <f>'Input Administrative Data'!G604</f>
        <v>0</v>
      </c>
      <c r="H147" s="27">
        <f>'Input Administrative Data'!H604</f>
        <v>0</v>
      </c>
      <c r="I147" s="94"/>
      <c r="J147" s="87"/>
    </row>
    <row r="148" spans="2:10" ht="15.75" hidden="1" customHeight="1" x14ac:dyDescent="0.25">
      <c r="B148" s="14">
        <f>'Input Administrative Data'!B605</f>
        <v>0</v>
      </c>
      <c r="C148" s="26">
        <f>'Input Administrative Data'!C605</f>
        <v>0</v>
      </c>
      <c r="D148" s="27">
        <f>'Input Administrative Data'!D605</f>
        <v>0</v>
      </c>
      <c r="E148" s="28">
        <f>'Input Administrative Data'!E605</f>
        <v>0</v>
      </c>
      <c r="F148" s="27">
        <f>'Input Administrative Data'!F605</f>
        <v>0</v>
      </c>
      <c r="G148" s="27">
        <f>'Input Administrative Data'!G605</f>
        <v>0</v>
      </c>
      <c r="H148" s="27">
        <f>'Input Administrative Data'!H605</f>
        <v>0</v>
      </c>
      <c r="I148" s="94"/>
      <c r="J148" s="87"/>
    </row>
    <row r="149" spans="2:10" ht="15.75" hidden="1" customHeight="1" x14ac:dyDescent="0.25">
      <c r="B149" s="14">
        <f>'Input Administrative Data'!B606</f>
        <v>0</v>
      </c>
      <c r="C149" s="26">
        <f>'Input Administrative Data'!C606</f>
        <v>0</v>
      </c>
      <c r="D149" s="27">
        <f>'Input Administrative Data'!D606</f>
        <v>0</v>
      </c>
      <c r="E149" s="28">
        <f>'Input Administrative Data'!E606</f>
        <v>0</v>
      </c>
      <c r="F149" s="27">
        <f>'Input Administrative Data'!F606</f>
        <v>0</v>
      </c>
      <c r="G149" s="27">
        <f>'Input Administrative Data'!G606</f>
        <v>0</v>
      </c>
      <c r="H149" s="27">
        <f>'Input Administrative Data'!H606</f>
        <v>0</v>
      </c>
      <c r="I149" s="94"/>
      <c r="J149" s="87"/>
    </row>
    <row r="150" spans="2:10" ht="15.75" hidden="1" customHeight="1" x14ac:dyDescent="0.25">
      <c r="B150" s="14">
        <f>'Input Administrative Data'!B607</f>
        <v>0</v>
      </c>
      <c r="C150" s="26">
        <f>'Input Administrative Data'!C607</f>
        <v>0</v>
      </c>
      <c r="D150" s="27">
        <f>'Input Administrative Data'!D607</f>
        <v>0</v>
      </c>
      <c r="E150" s="28">
        <f>'Input Administrative Data'!E607</f>
        <v>0</v>
      </c>
      <c r="F150" s="27">
        <f>'Input Administrative Data'!F607</f>
        <v>0</v>
      </c>
      <c r="G150" s="27">
        <f>'Input Administrative Data'!G607</f>
        <v>0</v>
      </c>
      <c r="H150" s="27">
        <f>'Input Administrative Data'!H607</f>
        <v>0</v>
      </c>
      <c r="I150" s="94"/>
      <c r="J150" s="87"/>
    </row>
    <row r="151" spans="2:10" ht="15.75" hidden="1" customHeight="1" x14ac:dyDescent="0.25">
      <c r="B151" s="14">
        <f>'Input Administrative Data'!B608</f>
        <v>0</v>
      </c>
      <c r="C151" s="26">
        <f>'Input Administrative Data'!C608</f>
        <v>0</v>
      </c>
      <c r="D151" s="27">
        <f>'Input Administrative Data'!D608</f>
        <v>0</v>
      </c>
      <c r="E151" s="28">
        <f>'Input Administrative Data'!E608</f>
        <v>0</v>
      </c>
      <c r="F151" s="27">
        <f>'Input Administrative Data'!F608</f>
        <v>0</v>
      </c>
      <c r="G151" s="27">
        <f>'Input Administrative Data'!G608</f>
        <v>0</v>
      </c>
      <c r="H151" s="27">
        <f>'Input Administrative Data'!H608</f>
        <v>0</v>
      </c>
      <c r="I151" s="94"/>
      <c r="J151" s="87"/>
    </row>
    <row r="152" spans="2:10" ht="15.75" customHeight="1" x14ac:dyDescent="0.25">
      <c r="B152" s="35">
        <f>SUM('Payroll Outlay'!$B$108:$B$127)</f>
        <v>0</v>
      </c>
      <c r="C152" s="36" t="s">
        <v>4</v>
      </c>
      <c r="D152" s="37"/>
      <c r="E152" s="38">
        <f t="shared" ref="E152:H152" si="1">SUM(E132:E142)</f>
        <v>0</v>
      </c>
      <c r="F152" s="38">
        <f t="shared" si="1"/>
        <v>0</v>
      </c>
      <c r="G152" s="38">
        <f t="shared" si="1"/>
        <v>0</v>
      </c>
      <c r="H152" s="38">
        <f t="shared" si="1"/>
        <v>0</v>
      </c>
      <c r="I152" s="95"/>
      <c r="J152" s="111"/>
    </row>
    <row r="153" spans="2:10" ht="15.75" customHeight="1" x14ac:dyDescent="0.25"/>
    <row r="154" spans="2:10" ht="15.75" customHeight="1" x14ac:dyDescent="0.25"/>
    <row r="155" spans="2:10" ht="15.75" customHeight="1" x14ac:dyDescent="0.25"/>
    <row r="156" spans="2:10" ht="15.75" customHeight="1" x14ac:dyDescent="0.25"/>
    <row r="157" spans="2:10" ht="15.75" customHeight="1" x14ac:dyDescent="0.25"/>
    <row r="158" spans="2:10" ht="15.75" customHeight="1" x14ac:dyDescent="0.25"/>
    <row r="159" spans="2:10" ht="15.75" customHeight="1" x14ac:dyDescent="0.25"/>
    <row r="160" spans="2:1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portrait"/>
  <tableParts count="3">
    <tablePart r:id="rId1"/>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Z1000"/>
  <sheetViews>
    <sheetView workbookViewId="0">
      <selection activeCell="D3" sqref="D3"/>
    </sheetView>
  </sheetViews>
  <sheetFormatPr defaultColWidth="14.42578125" defaultRowHeight="15" customHeight="1" x14ac:dyDescent="0.25"/>
  <cols>
    <col min="1" max="1" width="6" customWidth="1"/>
    <col min="2" max="2" width="9.140625" customWidth="1"/>
    <col min="3" max="3" width="24.5703125" style="34" customWidth="1"/>
    <col min="4" max="4" width="15.42578125" customWidth="1"/>
    <col min="5" max="5" width="10.85546875" customWidth="1"/>
    <col min="6" max="6" width="13.140625" customWidth="1"/>
    <col min="7" max="7" width="13.28515625" customWidth="1"/>
    <col min="8" max="8" width="12.28515625" customWidth="1"/>
    <col min="9" max="9" width="14.28515625" customWidth="1"/>
    <col min="10" max="10" width="13.140625" customWidth="1"/>
    <col min="11" max="11" width="12.42578125" customWidth="1"/>
    <col min="12" max="12" width="18.140625" customWidth="1"/>
    <col min="13" max="13" width="13.5703125" customWidth="1"/>
    <col min="14" max="14" width="13.85546875" customWidth="1"/>
    <col min="15" max="15" width="13.42578125" customWidth="1"/>
    <col min="16" max="16" width="13.28515625" customWidth="1"/>
    <col min="17" max="17" width="9.140625" customWidth="1"/>
    <col min="18" max="19" width="8.5703125" hidden="1" customWidth="1"/>
    <col min="20" max="26" width="8.5703125" customWidth="1"/>
  </cols>
  <sheetData>
    <row r="1" spans="2:16" x14ac:dyDescent="0.25">
      <c r="D1" s="40"/>
      <c r="E1" s="39"/>
      <c r="F1" s="40"/>
      <c r="G1" s="40"/>
      <c r="H1" s="40"/>
      <c r="I1" s="40"/>
      <c r="J1" s="40"/>
      <c r="K1" s="40"/>
      <c r="L1" s="40"/>
      <c r="M1" s="40"/>
      <c r="N1" s="40"/>
    </row>
    <row r="2" spans="2:16" x14ac:dyDescent="0.25">
      <c r="B2" s="1" t="str">
        <f>'Input Shift Data'!B1190</f>
        <v>Shifts</v>
      </c>
      <c r="C2" s="116" t="s">
        <v>60</v>
      </c>
      <c r="D2" s="40" t="s">
        <v>108</v>
      </c>
      <c r="E2" s="39" t="s">
        <v>107</v>
      </c>
      <c r="F2" s="40" t="str">
        <f>'Input Shift Data'!AE1190</f>
        <v>Wages</v>
      </c>
      <c r="G2" s="40" t="str">
        <f>'Input Shift Data'!AF1190</f>
        <v>Fringe</v>
      </c>
      <c r="H2" s="40" t="str">
        <f>'Input Shift Data'!AG1190</f>
        <v>Total</v>
      </c>
      <c r="I2" s="40" t="str">
        <f>'Input Shift Data'!H1190</f>
        <v>Total Miles</v>
      </c>
      <c r="J2" s="40" t="str">
        <f>'Input Shift Data'!F1190</f>
        <v>Total Stops</v>
      </c>
      <c r="K2" s="40" t="s">
        <v>116</v>
      </c>
      <c r="L2" s="40" t="s">
        <v>51</v>
      </c>
      <c r="M2" s="40" t="s">
        <v>117</v>
      </c>
      <c r="N2" s="40" t="s">
        <v>75</v>
      </c>
      <c r="O2" s="40" t="s">
        <v>118</v>
      </c>
      <c r="P2" s="40" t="s">
        <v>119</v>
      </c>
    </row>
    <row r="3" spans="2:16" x14ac:dyDescent="0.25">
      <c r="B3" s="14">
        <f>'Input Shift Data'!B5</f>
        <v>1</v>
      </c>
      <c r="C3" s="26" t="str">
        <f>'Input Shift Data'!C5</f>
        <v>Sample1</v>
      </c>
      <c r="D3" s="17">
        <f>'Input Shift Data'!E5</f>
        <v>4</v>
      </c>
      <c r="E3" s="12">
        <f>IF(C3=0,"",'Input Shift Data'!AE5)</f>
        <v>50</v>
      </c>
      <c r="F3" s="16">
        <f>'Input Shift Data'!AG5</f>
        <v>200</v>
      </c>
      <c r="G3" s="16">
        <f>'Input Shift Data'!AH5</f>
        <v>0</v>
      </c>
      <c r="H3" s="16">
        <f>'Input Shift Data'!AI5</f>
        <v>200</v>
      </c>
      <c r="I3" s="17">
        <f>'Input Shift Data'!H5</f>
        <v>16</v>
      </c>
      <c r="J3" s="2">
        <f>'Input Shift Data'!F5</f>
        <v>11</v>
      </c>
      <c r="K3" s="2">
        <f>'Input Shift Data'!K5</f>
        <v>0</v>
      </c>
      <c r="L3" s="17">
        <f>'Input Shift Data'!G5</f>
        <v>0</v>
      </c>
      <c r="M3" s="2">
        <f>'Input Shift Data'!S5</f>
        <v>1</v>
      </c>
      <c r="N3" s="2">
        <f>'Input Shift Data'!AA5</f>
        <v>16</v>
      </c>
      <c r="O3" s="28">
        <f>'Input Shift Data'!AC5</f>
        <v>2.75</v>
      </c>
      <c r="P3" s="28">
        <f>'Input Shift Data'!AD5</f>
        <v>2.75</v>
      </c>
    </row>
    <row r="4" spans="2:16" x14ac:dyDescent="0.25">
      <c r="B4" s="14">
        <f>'Input Shift Data'!B6</f>
        <v>2</v>
      </c>
      <c r="C4" s="26" t="str">
        <f>'Input Shift Data'!C6</f>
        <v>Sample2</v>
      </c>
      <c r="D4" s="17">
        <f>'Input Shift Data'!E6</f>
        <v>7</v>
      </c>
      <c r="E4" s="12">
        <f>IF(C4=0,"",'Input Shift Data'!AE6)</f>
        <v>55</v>
      </c>
      <c r="F4" s="16">
        <f>'Input Shift Data'!AG6</f>
        <v>385</v>
      </c>
      <c r="G4" s="16">
        <f>'Input Shift Data'!AH6</f>
        <v>0</v>
      </c>
      <c r="H4" s="16">
        <f>'Input Shift Data'!AI6</f>
        <v>385</v>
      </c>
      <c r="I4" s="17">
        <f>'Input Shift Data'!H6</f>
        <v>37</v>
      </c>
      <c r="J4" s="2">
        <f>'Input Shift Data'!F6</f>
        <v>20</v>
      </c>
      <c r="K4" s="2">
        <f>'Input Shift Data'!K6</f>
        <v>0</v>
      </c>
      <c r="L4" s="17">
        <f>'Input Shift Data'!G6</f>
        <v>0</v>
      </c>
      <c r="M4" s="2">
        <f>'Input Shift Data'!S6</f>
        <v>4</v>
      </c>
      <c r="N4" s="2">
        <f>'Input Shift Data'!AA6</f>
        <v>23</v>
      </c>
      <c r="O4" s="28">
        <f>'Input Shift Data'!AC6</f>
        <v>2.8571428571428572</v>
      </c>
      <c r="P4" s="28">
        <f>'Input Shift Data'!AD6</f>
        <v>2.8571428571428572</v>
      </c>
    </row>
    <row r="5" spans="2:16" x14ac:dyDescent="0.25">
      <c r="B5" s="14">
        <f>'Input Shift Data'!B7</f>
        <v>1</v>
      </c>
      <c r="C5" s="26" t="str">
        <f>'Input Shift Data'!C7</f>
        <v>Sample3</v>
      </c>
      <c r="D5" s="17">
        <f>'Input Shift Data'!E7</f>
        <v>4</v>
      </c>
      <c r="E5" s="12">
        <f>IF(C5=0,"",'Input Shift Data'!AE7)</f>
        <v>60</v>
      </c>
      <c r="F5" s="16">
        <f>'Input Shift Data'!AG7</f>
        <v>240</v>
      </c>
      <c r="G5" s="16">
        <f>'Input Shift Data'!AH7</f>
        <v>0</v>
      </c>
      <c r="H5" s="16">
        <f>'Input Shift Data'!AI7</f>
        <v>240</v>
      </c>
      <c r="I5" s="17">
        <f>'Input Shift Data'!H7</f>
        <v>10</v>
      </c>
      <c r="J5" s="2">
        <f>'Input Shift Data'!F7</f>
        <v>11</v>
      </c>
      <c r="K5" s="2">
        <f>'Input Shift Data'!K7</f>
        <v>0</v>
      </c>
      <c r="L5" s="17">
        <f>'Input Shift Data'!G7</f>
        <v>0</v>
      </c>
      <c r="M5" s="2">
        <f>'Input Shift Data'!S7</f>
        <v>3</v>
      </c>
      <c r="N5" s="2">
        <f>'Input Shift Data'!AA7</f>
        <v>6</v>
      </c>
      <c r="O5" s="28">
        <f>'Input Shift Data'!AC7</f>
        <v>2.75</v>
      </c>
      <c r="P5" s="28">
        <f>'Input Shift Data'!AD7</f>
        <v>2.75</v>
      </c>
    </row>
    <row r="6" spans="2:16" x14ac:dyDescent="0.25">
      <c r="B6" s="14" t="str">
        <f>'Input Shift Data'!B8</f>
        <v/>
      </c>
      <c r="C6" s="26">
        <f>'Input Shift Data'!C8</f>
        <v>0</v>
      </c>
      <c r="D6" s="17" t="str">
        <f>'Input Shift Data'!E8</f>
        <v/>
      </c>
      <c r="E6" s="12" t="str">
        <f>IF(C6=0,"",'Input Shift Data'!AE8)</f>
        <v/>
      </c>
      <c r="F6" s="16" t="str">
        <f>'Input Shift Data'!AG8</f>
        <v/>
      </c>
      <c r="G6" s="16" t="str">
        <f>'Input Shift Data'!AH8</f>
        <v/>
      </c>
      <c r="H6" s="16" t="str">
        <f>'Input Shift Data'!AI8</f>
        <v/>
      </c>
      <c r="I6" s="17" t="str">
        <f>'Input Shift Data'!H8</f>
        <v/>
      </c>
      <c r="J6" s="2" t="str">
        <f>'Input Shift Data'!F8</f>
        <v/>
      </c>
      <c r="K6" s="2" t="str">
        <f>'Input Shift Data'!K8</f>
        <v/>
      </c>
      <c r="L6" s="17" t="str">
        <f>'Input Shift Data'!G8</f>
        <v/>
      </c>
      <c r="M6" s="2" t="str">
        <f>'Input Shift Data'!S8</f>
        <v/>
      </c>
      <c r="N6" s="2" t="str">
        <f>'Input Shift Data'!AA8</f>
        <v/>
      </c>
      <c r="O6" s="28" t="str">
        <f>'Input Shift Data'!AC8</f>
        <v/>
      </c>
      <c r="P6" s="28" t="str">
        <f>'Input Shift Data'!AD8</f>
        <v/>
      </c>
    </row>
    <row r="7" spans="2:16" x14ac:dyDescent="0.25">
      <c r="B7" s="14" t="str">
        <f>'Input Shift Data'!B9</f>
        <v/>
      </c>
      <c r="C7" s="26">
        <f>'Input Shift Data'!C9</f>
        <v>0</v>
      </c>
      <c r="D7" s="17" t="str">
        <f>'Input Shift Data'!E9</f>
        <v/>
      </c>
      <c r="E7" s="12" t="str">
        <f>IF(C7=0,"",'Input Shift Data'!AE9)</f>
        <v/>
      </c>
      <c r="F7" s="16" t="str">
        <f>'Input Shift Data'!AG9</f>
        <v/>
      </c>
      <c r="G7" s="16" t="str">
        <f>'Input Shift Data'!AH9</f>
        <v/>
      </c>
      <c r="H7" s="16" t="str">
        <f>'Input Shift Data'!AI9</f>
        <v/>
      </c>
      <c r="I7" s="17" t="str">
        <f>'Input Shift Data'!H9</f>
        <v/>
      </c>
      <c r="J7" s="2" t="str">
        <f>'Input Shift Data'!F9</f>
        <v/>
      </c>
      <c r="K7" s="2" t="str">
        <f>'Input Shift Data'!K9</f>
        <v/>
      </c>
      <c r="L7" s="17" t="str">
        <f>'Input Shift Data'!G9</f>
        <v/>
      </c>
      <c r="M7" s="2" t="str">
        <f>'Input Shift Data'!S9</f>
        <v/>
      </c>
      <c r="N7" s="2" t="str">
        <f>'Input Shift Data'!AA9</f>
        <v/>
      </c>
      <c r="O7" s="28" t="str">
        <f>'Input Shift Data'!AC9</f>
        <v/>
      </c>
      <c r="P7" s="28" t="str">
        <f>'Input Shift Data'!AD9</f>
        <v/>
      </c>
    </row>
    <row r="8" spans="2:16" x14ac:dyDescent="0.25">
      <c r="B8" s="14" t="str">
        <f>'Input Shift Data'!B10</f>
        <v/>
      </c>
      <c r="C8" s="26">
        <f>'Input Shift Data'!C10</f>
        <v>0</v>
      </c>
      <c r="D8" s="17" t="str">
        <f>'Input Shift Data'!E10</f>
        <v/>
      </c>
      <c r="E8" s="12" t="str">
        <f>IF(C8=0,"",'Input Shift Data'!AE10)</f>
        <v/>
      </c>
      <c r="F8" s="16" t="str">
        <f>'Input Shift Data'!AG10</f>
        <v/>
      </c>
      <c r="G8" s="16" t="str">
        <f>'Input Shift Data'!AH10</f>
        <v/>
      </c>
      <c r="H8" s="16" t="str">
        <f>'Input Shift Data'!AI10</f>
        <v/>
      </c>
      <c r="I8" s="17" t="str">
        <f>'Input Shift Data'!H10</f>
        <v/>
      </c>
      <c r="J8" s="2" t="str">
        <f>'Input Shift Data'!F10</f>
        <v/>
      </c>
      <c r="K8" s="2" t="str">
        <f>'Input Shift Data'!K10</f>
        <v/>
      </c>
      <c r="L8" s="17" t="str">
        <f>'Input Shift Data'!G10</f>
        <v/>
      </c>
      <c r="M8" s="2" t="str">
        <f>'Input Shift Data'!S10</f>
        <v/>
      </c>
      <c r="N8" s="2" t="str">
        <f>'Input Shift Data'!AA10</f>
        <v/>
      </c>
      <c r="O8" s="28" t="str">
        <f>'Input Shift Data'!AC10</f>
        <v/>
      </c>
      <c r="P8" s="28" t="str">
        <f>'Input Shift Data'!AD10</f>
        <v/>
      </c>
    </row>
    <row r="9" spans="2:16" x14ac:dyDescent="0.25">
      <c r="B9" s="14" t="str">
        <f>'Input Shift Data'!B11</f>
        <v/>
      </c>
      <c r="C9" s="26">
        <f>'Input Shift Data'!C11</f>
        <v>0</v>
      </c>
      <c r="D9" s="17" t="str">
        <f>'Input Shift Data'!E11</f>
        <v/>
      </c>
      <c r="E9" s="12" t="str">
        <f>IF(C9=0,"",'Input Shift Data'!AE11)</f>
        <v/>
      </c>
      <c r="F9" s="16" t="str">
        <f>'Input Shift Data'!AG11</f>
        <v/>
      </c>
      <c r="G9" s="16" t="str">
        <f>'Input Shift Data'!AH11</f>
        <v/>
      </c>
      <c r="H9" s="16" t="str">
        <f>'Input Shift Data'!AI11</f>
        <v/>
      </c>
      <c r="I9" s="17" t="str">
        <f>'Input Shift Data'!H11</f>
        <v/>
      </c>
      <c r="J9" s="2" t="str">
        <f>'Input Shift Data'!F11</f>
        <v/>
      </c>
      <c r="K9" s="2" t="str">
        <f>'Input Shift Data'!K11</f>
        <v/>
      </c>
      <c r="L9" s="17" t="str">
        <f>'Input Shift Data'!G11</f>
        <v/>
      </c>
      <c r="M9" s="2" t="str">
        <f>'Input Shift Data'!S11</f>
        <v/>
      </c>
      <c r="N9" s="2" t="str">
        <f>'Input Shift Data'!AA11</f>
        <v/>
      </c>
      <c r="O9" s="28" t="str">
        <f>'Input Shift Data'!AC11</f>
        <v/>
      </c>
      <c r="P9" s="28" t="str">
        <f>'Input Shift Data'!AD11</f>
        <v/>
      </c>
    </row>
    <row r="10" spans="2:16" x14ac:dyDescent="0.25">
      <c r="B10" s="14" t="str">
        <f>'Input Shift Data'!B12</f>
        <v/>
      </c>
      <c r="C10" s="26">
        <f>'Input Shift Data'!C12</f>
        <v>0</v>
      </c>
      <c r="D10" s="17" t="str">
        <f>'Input Shift Data'!E12</f>
        <v/>
      </c>
      <c r="E10" s="12" t="str">
        <f>IF(C10=0,"",'Input Shift Data'!AE12)</f>
        <v/>
      </c>
      <c r="F10" s="16" t="str">
        <f>'Input Shift Data'!AG12</f>
        <v/>
      </c>
      <c r="G10" s="16" t="str">
        <f>'Input Shift Data'!AH12</f>
        <v/>
      </c>
      <c r="H10" s="16" t="str">
        <f>'Input Shift Data'!AI12</f>
        <v/>
      </c>
      <c r="I10" s="17" t="str">
        <f>'Input Shift Data'!H12</f>
        <v/>
      </c>
      <c r="J10" s="2" t="str">
        <f>'Input Shift Data'!F12</f>
        <v/>
      </c>
      <c r="K10" s="2" t="str">
        <f>'Input Shift Data'!K12</f>
        <v/>
      </c>
      <c r="L10" s="17" t="str">
        <f>'Input Shift Data'!G12</f>
        <v/>
      </c>
      <c r="M10" s="2" t="str">
        <f>'Input Shift Data'!S12</f>
        <v/>
      </c>
      <c r="N10" s="2" t="str">
        <f>'Input Shift Data'!AA12</f>
        <v/>
      </c>
      <c r="O10" s="28" t="str">
        <f>'Input Shift Data'!AC12</f>
        <v/>
      </c>
      <c r="P10" s="28" t="str">
        <f>'Input Shift Data'!AD12</f>
        <v/>
      </c>
    </row>
    <row r="11" spans="2:16" x14ac:dyDescent="0.25">
      <c r="B11" s="14" t="str">
        <f>'Input Shift Data'!B13</f>
        <v/>
      </c>
      <c r="C11" s="26">
        <f>'Input Shift Data'!C13</f>
        <v>0</v>
      </c>
      <c r="D11" s="17" t="str">
        <f>'Input Shift Data'!E13</f>
        <v/>
      </c>
      <c r="E11" s="12" t="str">
        <f>IF(C11=0,"",'Input Shift Data'!AE13)</f>
        <v/>
      </c>
      <c r="F11" s="16" t="str">
        <f>'Input Shift Data'!AG13</f>
        <v/>
      </c>
      <c r="G11" s="16" t="str">
        <f>'Input Shift Data'!AH13</f>
        <v/>
      </c>
      <c r="H11" s="16" t="str">
        <f>'Input Shift Data'!AI13</f>
        <v/>
      </c>
      <c r="I11" s="17" t="str">
        <f>'Input Shift Data'!H13</f>
        <v/>
      </c>
      <c r="J11" s="2" t="str">
        <f>'Input Shift Data'!F13</f>
        <v/>
      </c>
      <c r="K11" s="2" t="str">
        <f>'Input Shift Data'!K13</f>
        <v/>
      </c>
      <c r="L11" s="17" t="str">
        <f>'Input Shift Data'!G13</f>
        <v/>
      </c>
      <c r="M11" s="2" t="str">
        <f>'Input Shift Data'!S13</f>
        <v/>
      </c>
      <c r="N11" s="2" t="str">
        <f>'Input Shift Data'!AA13</f>
        <v/>
      </c>
      <c r="O11" s="28" t="str">
        <f>'Input Shift Data'!AC13</f>
        <v/>
      </c>
      <c r="P11" s="28" t="str">
        <f>'Input Shift Data'!AD13</f>
        <v/>
      </c>
    </row>
    <row r="12" spans="2:16" x14ac:dyDescent="0.25">
      <c r="B12" s="14" t="str">
        <f>'Input Shift Data'!B14</f>
        <v/>
      </c>
      <c r="C12" s="26">
        <f>'Input Shift Data'!C14</f>
        <v>0</v>
      </c>
      <c r="D12" s="17" t="str">
        <f>'Input Shift Data'!E14</f>
        <v/>
      </c>
      <c r="E12" s="12" t="str">
        <f>IF(C12=0,"",'Input Shift Data'!AE14)</f>
        <v/>
      </c>
      <c r="F12" s="16" t="str">
        <f>'Input Shift Data'!AG14</f>
        <v/>
      </c>
      <c r="G12" s="16" t="str">
        <f>'Input Shift Data'!AH14</f>
        <v/>
      </c>
      <c r="H12" s="16" t="str">
        <f>'Input Shift Data'!AI14</f>
        <v/>
      </c>
      <c r="I12" s="17" t="str">
        <f>'Input Shift Data'!H14</f>
        <v/>
      </c>
      <c r="J12" s="2" t="str">
        <f>'Input Shift Data'!F14</f>
        <v/>
      </c>
      <c r="K12" s="2" t="str">
        <f>'Input Shift Data'!K14</f>
        <v/>
      </c>
      <c r="L12" s="17" t="str">
        <f>'Input Shift Data'!G14</f>
        <v/>
      </c>
      <c r="M12" s="2" t="str">
        <f>'Input Shift Data'!S14</f>
        <v/>
      </c>
      <c r="N12" s="2" t="str">
        <f>'Input Shift Data'!AA14</f>
        <v/>
      </c>
      <c r="O12" s="28" t="str">
        <f>'Input Shift Data'!AC14</f>
        <v/>
      </c>
      <c r="P12" s="28" t="str">
        <f>'Input Shift Data'!AD14</f>
        <v/>
      </c>
    </row>
    <row r="13" spans="2:16" x14ac:dyDescent="0.25">
      <c r="B13" s="14" t="str">
        <f>'Input Shift Data'!B15</f>
        <v/>
      </c>
      <c r="C13" s="26">
        <f>'Input Shift Data'!C15</f>
        <v>0</v>
      </c>
      <c r="D13" s="17" t="str">
        <f>'Input Shift Data'!E15</f>
        <v/>
      </c>
      <c r="E13" s="12" t="str">
        <f>IF(C13=0,"",'Input Shift Data'!AE15)</f>
        <v/>
      </c>
      <c r="F13" s="16" t="str">
        <f>'Input Shift Data'!AG15</f>
        <v/>
      </c>
      <c r="G13" s="16" t="str">
        <f>'Input Shift Data'!AH15</f>
        <v/>
      </c>
      <c r="H13" s="16" t="str">
        <f>'Input Shift Data'!AI15</f>
        <v/>
      </c>
      <c r="I13" s="17" t="str">
        <f>'Input Shift Data'!H15</f>
        <v/>
      </c>
      <c r="J13" s="2" t="str">
        <f>'Input Shift Data'!F15</f>
        <v/>
      </c>
      <c r="K13" s="2" t="str">
        <f>'Input Shift Data'!K15</f>
        <v/>
      </c>
      <c r="L13" s="17" t="str">
        <f>'Input Shift Data'!G15</f>
        <v/>
      </c>
      <c r="M13" s="2" t="str">
        <f>'Input Shift Data'!S15</f>
        <v/>
      </c>
      <c r="N13" s="2" t="str">
        <f>'Input Shift Data'!AA15</f>
        <v/>
      </c>
      <c r="O13" s="28" t="str">
        <f>'Input Shift Data'!AC15</f>
        <v/>
      </c>
      <c r="P13" s="28" t="str">
        <f>'Input Shift Data'!AD15</f>
        <v/>
      </c>
    </row>
    <row r="14" spans="2:16" x14ac:dyDescent="0.25">
      <c r="B14" s="14" t="str">
        <f>'Input Shift Data'!B16</f>
        <v/>
      </c>
      <c r="C14" s="26">
        <f>'Input Shift Data'!C16</f>
        <v>0</v>
      </c>
      <c r="D14" s="17" t="str">
        <f>'Input Shift Data'!E16</f>
        <v/>
      </c>
      <c r="E14" s="12" t="str">
        <f>IF(C14=0,"",'Input Shift Data'!AE16)</f>
        <v/>
      </c>
      <c r="F14" s="16" t="str">
        <f>'Input Shift Data'!AG16</f>
        <v/>
      </c>
      <c r="G14" s="16" t="str">
        <f>'Input Shift Data'!AH16</f>
        <v/>
      </c>
      <c r="H14" s="16" t="str">
        <f>'Input Shift Data'!AI16</f>
        <v/>
      </c>
      <c r="I14" s="17" t="str">
        <f>'Input Shift Data'!H16</f>
        <v/>
      </c>
      <c r="J14" s="2" t="str">
        <f>'Input Shift Data'!F16</f>
        <v/>
      </c>
      <c r="K14" s="2" t="str">
        <f>'Input Shift Data'!K16</f>
        <v/>
      </c>
      <c r="L14" s="17" t="str">
        <f>'Input Shift Data'!G16</f>
        <v/>
      </c>
      <c r="M14" s="2" t="str">
        <f>'Input Shift Data'!S16</f>
        <v/>
      </c>
      <c r="N14" s="2" t="str">
        <f>'Input Shift Data'!AA16</f>
        <v/>
      </c>
      <c r="O14" s="28" t="str">
        <f>'Input Shift Data'!AC16</f>
        <v/>
      </c>
      <c r="P14" s="28" t="str">
        <f>'Input Shift Data'!AD16</f>
        <v/>
      </c>
    </row>
    <row r="15" spans="2:16" x14ac:dyDescent="0.25">
      <c r="B15" s="14" t="str">
        <f>'Input Shift Data'!B17</f>
        <v/>
      </c>
      <c r="C15" s="26">
        <f>'Input Shift Data'!C17</f>
        <v>0</v>
      </c>
      <c r="D15" s="17" t="str">
        <f>'Input Shift Data'!E17</f>
        <v/>
      </c>
      <c r="E15" s="12" t="str">
        <f>IF(C15=0,"",'Input Shift Data'!AE17)</f>
        <v/>
      </c>
      <c r="F15" s="16" t="str">
        <f>'Input Shift Data'!AG17</f>
        <v/>
      </c>
      <c r="G15" s="16" t="str">
        <f>'Input Shift Data'!AH17</f>
        <v/>
      </c>
      <c r="H15" s="16" t="str">
        <f>'Input Shift Data'!AI17</f>
        <v/>
      </c>
      <c r="I15" s="17" t="str">
        <f>'Input Shift Data'!H17</f>
        <v/>
      </c>
      <c r="J15" s="2" t="str">
        <f>'Input Shift Data'!F17</f>
        <v/>
      </c>
      <c r="K15" s="2" t="str">
        <f>'Input Shift Data'!K17</f>
        <v/>
      </c>
      <c r="L15" s="17" t="str">
        <f>'Input Shift Data'!G17</f>
        <v/>
      </c>
      <c r="M15" s="2" t="str">
        <f>'Input Shift Data'!S17</f>
        <v/>
      </c>
      <c r="N15" s="2" t="str">
        <f>'Input Shift Data'!AA17</f>
        <v/>
      </c>
      <c r="O15" s="28" t="str">
        <f>'Input Shift Data'!AC17</f>
        <v/>
      </c>
      <c r="P15" s="28" t="str">
        <f>'Input Shift Data'!AD17</f>
        <v/>
      </c>
    </row>
    <row r="16" spans="2:16" x14ac:dyDescent="0.25">
      <c r="B16" s="14" t="str">
        <f>'Input Shift Data'!B18</f>
        <v/>
      </c>
      <c r="C16" s="26">
        <f>'Input Shift Data'!C18</f>
        <v>0</v>
      </c>
      <c r="D16" s="17" t="str">
        <f>'Input Shift Data'!E18</f>
        <v/>
      </c>
      <c r="E16" s="12" t="str">
        <f>IF(C16=0,"",'Input Shift Data'!AE18)</f>
        <v/>
      </c>
      <c r="F16" s="16" t="str">
        <f>'Input Shift Data'!AG18</f>
        <v/>
      </c>
      <c r="G16" s="16" t="str">
        <f>'Input Shift Data'!AH18</f>
        <v/>
      </c>
      <c r="H16" s="16" t="str">
        <f>'Input Shift Data'!AI18</f>
        <v/>
      </c>
      <c r="I16" s="17" t="str">
        <f>'Input Shift Data'!H18</f>
        <v/>
      </c>
      <c r="J16" s="2" t="str">
        <f>'Input Shift Data'!F18</f>
        <v/>
      </c>
      <c r="K16" s="2" t="str">
        <f>'Input Shift Data'!K18</f>
        <v/>
      </c>
      <c r="L16" s="17" t="str">
        <f>'Input Shift Data'!G18</f>
        <v/>
      </c>
      <c r="M16" s="2" t="str">
        <f>'Input Shift Data'!S18</f>
        <v/>
      </c>
      <c r="N16" s="2" t="str">
        <f>'Input Shift Data'!AA18</f>
        <v/>
      </c>
      <c r="O16" s="28" t="str">
        <f>'Input Shift Data'!AC18</f>
        <v/>
      </c>
      <c r="P16" s="28" t="str">
        <f>'Input Shift Data'!AD18</f>
        <v/>
      </c>
    </row>
    <row r="17" spans="2:16" x14ac:dyDescent="0.25">
      <c r="B17" s="14" t="str">
        <f>'Input Shift Data'!B19</f>
        <v/>
      </c>
      <c r="C17" s="26">
        <f>'Input Shift Data'!C19</f>
        <v>0</v>
      </c>
      <c r="D17" s="17" t="str">
        <f>'Input Shift Data'!E19</f>
        <v/>
      </c>
      <c r="E17" s="12" t="str">
        <f>IF(C17=0,"",'Input Shift Data'!AE19)</f>
        <v/>
      </c>
      <c r="F17" s="16" t="str">
        <f>'Input Shift Data'!AG19</f>
        <v/>
      </c>
      <c r="G17" s="16" t="str">
        <f>'Input Shift Data'!AH19</f>
        <v/>
      </c>
      <c r="H17" s="16" t="str">
        <f>'Input Shift Data'!AI19</f>
        <v/>
      </c>
      <c r="I17" s="17" t="str">
        <f>'Input Shift Data'!H19</f>
        <v/>
      </c>
      <c r="J17" s="2" t="str">
        <f>'Input Shift Data'!F19</f>
        <v/>
      </c>
      <c r="K17" s="2" t="str">
        <f>'Input Shift Data'!K19</f>
        <v/>
      </c>
      <c r="L17" s="17" t="str">
        <f>'Input Shift Data'!G19</f>
        <v/>
      </c>
      <c r="M17" s="2" t="str">
        <f>'Input Shift Data'!S19</f>
        <v/>
      </c>
      <c r="N17" s="2" t="str">
        <f>'Input Shift Data'!AA19</f>
        <v/>
      </c>
      <c r="O17" s="28" t="str">
        <f>'Input Shift Data'!AC19</f>
        <v/>
      </c>
      <c r="P17" s="28" t="str">
        <f>'Input Shift Data'!AD19</f>
        <v/>
      </c>
    </row>
    <row r="18" spans="2:16" x14ac:dyDescent="0.25">
      <c r="B18" s="14" t="str">
        <f>'Input Shift Data'!B20</f>
        <v/>
      </c>
      <c r="C18" s="26">
        <f>'Input Shift Data'!C20</f>
        <v>0</v>
      </c>
      <c r="D18" s="17" t="str">
        <f>'Input Shift Data'!E20</f>
        <v/>
      </c>
      <c r="E18" s="12" t="str">
        <f>IF(C18=0,"",'Input Shift Data'!AE20)</f>
        <v/>
      </c>
      <c r="F18" s="16" t="str">
        <f>'Input Shift Data'!AG20</f>
        <v/>
      </c>
      <c r="G18" s="16" t="str">
        <f>'Input Shift Data'!AH20</f>
        <v/>
      </c>
      <c r="H18" s="16" t="str">
        <f>'Input Shift Data'!AI20</f>
        <v/>
      </c>
      <c r="I18" s="17" t="str">
        <f>'Input Shift Data'!H20</f>
        <v/>
      </c>
      <c r="J18" s="2" t="str">
        <f>'Input Shift Data'!F20</f>
        <v/>
      </c>
      <c r="K18" s="2" t="str">
        <f>'Input Shift Data'!K20</f>
        <v/>
      </c>
      <c r="L18" s="17" t="str">
        <f>'Input Shift Data'!G20</f>
        <v/>
      </c>
      <c r="M18" s="2" t="str">
        <f>'Input Shift Data'!S20</f>
        <v/>
      </c>
      <c r="N18" s="2" t="str">
        <f>'Input Shift Data'!AA20</f>
        <v/>
      </c>
      <c r="O18" s="28" t="str">
        <f>'Input Shift Data'!AC20</f>
        <v/>
      </c>
      <c r="P18" s="28" t="str">
        <f>'Input Shift Data'!AD20</f>
        <v/>
      </c>
    </row>
    <row r="19" spans="2:16" x14ac:dyDescent="0.25">
      <c r="B19" s="14" t="str">
        <f>'Input Shift Data'!B21</f>
        <v/>
      </c>
      <c r="C19" s="26">
        <f>'Input Shift Data'!C21</f>
        <v>0</v>
      </c>
      <c r="D19" s="17" t="str">
        <f>'Input Shift Data'!E21</f>
        <v/>
      </c>
      <c r="E19" s="12" t="str">
        <f>IF(C19=0,"",'Input Shift Data'!AE21)</f>
        <v/>
      </c>
      <c r="F19" s="16" t="str">
        <f>'Input Shift Data'!AG21</f>
        <v/>
      </c>
      <c r="G19" s="16" t="str">
        <f>'Input Shift Data'!AH21</f>
        <v/>
      </c>
      <c r="H19" s="16" t="str">
        <f>'Input Shift Data'!AI21</f>
        <v/>
      </c>
      <c r="I19" s="17" t="str">
        <f>'Input Shift Data'!H21</f>
        <v/>
      </c>
      <c r="J19" s="2" t="str">
        <f>'Input Shift Data'!F21</f>
        <v/>
      </c>
      <c r="K19" s="2" t="str">
        <f>'Input Shift Data'!K21</f>
        <v/>
      </c>
      <c r="L19" s="17" t="str">
        <f>'Input Shift Data'!G21</f>
        <v/>
      </c>
      <c r="M19" s="2" t="str">
        <f>'Input Shift Data'!S21</f>
        <v/>
      </c>
      <c r="N19" s="2" t="str">
        <f>'Input Shift Data'!AA21</f>
        <v/>
      </c>
      <c r="O19" s="28" t="str">
        <f>'Input Shift Data'!AC21</f>
        <v/>
      </c>
      <c r="P19" s="28" t="str">
        <f>'Input Shift Data'!AD21</f>
        <v/>
      </c>
    </row>
    <row r="20" spans="2:16" x14ac:dyDescent="0.25">
      <c r="B20" s="14" t="str">
        <f>'Input Shift Data'!B22</f>
        <v/>
      </c>
      <c r="C20" s="26">
        <f>'Input Shift Data'!C22</f>
        <v>0</v>
      </c>
      <c r="D20" s="17" t="str">
        <f>'Input Shift Data'!E22</f>
        <v/>
      </c>
      <c r="E20" s="12" t="str">
        <f>IF(C20=0,"",'Input Shift Data'!AE22)</f>
        <v/>
      </c>
      <c r="F20" s="16" t="str">
        <f>'Input Shift Data'!AG22</f>
        <v/>
      </c>
      <c r="G20" s="16" t="str">
        <f>'Input Shift Data'!AH22</f>
        <v/>
      </c>
      <c r="H20" s="16" t="str">
        <f>'Input Shift Data'!AI22</f>
        <v/>
      </c>
      <c r="I20" s="17" t="str">
        <f>'Input Shift Data'!H22</f>
        <v/>
      </c>
      <c r="J20" s="2" t="str">
        <f>'Input Shift Data'!F22</f>
        <v/>
      </c>
      <c r="K20" s="2" t="str">
        <f>'Input Shift Data'!K22</f>
        <v/>
      </c>
      <c r="L20" s="17" t="str">
        <f>'Input Shift Data'!G22</f>
        <v/>
      </c>
      <c r="M20" s="2" t="str">
        <f>'Input Shift Data'!S22</f>
        <v/>
      </c>
      <c r="N20" s="2" t="str">
        <f>'Input Shift Data'!AA22</f>
        <v/>
      </c>
      <c r="O20" s="28" t="str">
        <f>'Input Shift Data'!AC22</f>
        <v/>
      </c>
      <c r="P20" s="28" t="str">
        <f>'Input Shift Data'!AD22</f>
        <v/>
      </c>
    </row>
    <row r="21" spans="2:16" ht="15.75" customHeight="1" x14ac:dyDescent="0.25">
      <c r="B21" s="14" t="str">
        <f>'Input Shift Data'!B23</f>
        <v/>
      </c>
      <c r="C21" s="26">
        <f>'Input Shift Data'!C23</f>
        <v>0</v>
      </c>
      <c r="D21" s="17" t="str">
        <f>'Input Shift Data'!E23</f>
        <v/>
      </c>
      <c r="E21" s="12" t="str">
        <f>IF(C21=0,"",'Input Shift Data'!AE23)</f>
        <v/>
      </c>
      <c r="F21" s="16" t="str">
        <f>'Input Shift Data'!AG23</f>
        <v/>
      </c>
      <c r="G21" s="16" t="str">
        <f>'Input Shift Data'!AH23</f>
        <v/>
      </c>
      <c r="H21" s="16" t="str">
        <f>'Input Shift Data'!AI23</f>
        <v/>
      </c>
      <c r="I21" s="17" t="str">
        <f>'Input Shift Data'!H23</f>
        <v/>
      </c>
      <c r="J21" s="2" t="str">
        <f>'Input Shift Data'!F23</f>
        <v/>
      </c>
      <c r="K21" s="2" t="str">
        <f>'Input Shift Data'!K23</f>
        <v/>
      </c>
      <c r="L21" s="17" t="str">
        <f>'Input Shift Data'!G23</f>
        <v/>
      </c>
      <c r="M21" s="2" t="str">
        <f>'Input Shift Data'!S23</f>
        <v/>
      </c>
      <c r="N21" s="2" t="str">
        <f>'Input Shift Data'!AA23</f>
        <v/>
      </c>
      <c r="O21" s="28" t="str">
        <f>'Input Shift Data'!AC23</f>
        <v/>
      </c>
      <c r="P21" s="28" t="str">
        <f>'Input Shift Data'!AD23</f>
        <v/>
      </c>
    </row>
    <row r="22" spans="2:16" ht="15.75" customHeight="1" x14ac:dyDescent="0.25">
      <c r="B22" s="14" t="str">
        <f>'Input Shift Data'!B24</f>
        <v/>
      </c>
      <c r="C22" s="26">
        <f>'Input Shift Data'!C24</f>
        <v>0</v>
      </c>
      <c r="D22" s="17" t="str">
        <f>'Input Shift Data'!E24</f>
        <v/>
      </c>
      <c r="E22" s="12" t="str">
        <f>IF(C22=0,"",'Input Shift Data'!AE24)</f>
        <v/>
      </c>
      <c r="F22" s="16" t="str">
        <f>'Input Shift Data'!AG24</f>
        <v/>
      </c>
      <c r="G22" s="16" t="str">
        <f>'Input Shift Data'!AH24</f>
        <v/>
      </c>
      <c r="H22" s="16" t="str">
        <f>'Input Shift Data'!AI24</f>
        <v/>
      </c>
      <c r="I22" s="17" t="str">
        <f>'Input Shift Data'!H24</f>
        <v/>
      </c>
      <c r="J22" s="2" t="str">
        <f>'Input Shift Data'!F24</f>
        <v/>
      </c>
      <c r="K22" s="2" t="str">
        <f>'Input Shift Data'!K24</f>
        <v/>
      </c>
      <c r="L22" s="17" t="str">
        <f>'Input Shift Data'!G24</f>
        <v/>
      </c>
      <c r="M22" s="2" t="str">
        <f>'Input Shift Data'!S24</f>
        <v/>
      </c>
      <c r="N22" s="2" t="str">
        <f>'Input Shift Data'!AA24</f>
        <v/>
      </c>
      <c r="O22" s="28" t="str">
        <f>'Input Shift Data'!AC24</f>
        <v/>
      </c>
      <c r="P22" s="28" t="str">
        <f>'Input Shift Data'!AD24</f>
        <v/>
      </c>
    </row>
    <row r="23" spans="2:16" ht="15.75" customHeight="1" x14ac:dyDescent="0.25">
      <c r="B23" s="14" t="str">
        <f>'Input Shift Data'!B25</f>
        <v/>
      </c>
      <c r="C23" s="26">
        <f>'Input Shift Data'!C25</f>
        <v>0</v>
      </c>
      <c r="D23" s="17" t="str">
        <f>'Input Shift Data'!E25</f>
        <v/>
      </c>
      <c r="E23" s="12" t="str">
        <f>IF(C23=0,"",'Input Shift Data'!AE25)</f>
        <v/>
      </c>
      <c r="F23" s="16" t="str">
        <f>'Input Shift Data'!AG25</f>
        <v/>
      </c>
      <c r="G23" s="16" t="str">
        <f>'Input Shift Data'!AH25</f>
        <v/>
      </c>
      <c r="H23" s="16" t="str">
        <f>'Input Shift Data'!AI25</f>
        <v/>
      </c>
      <c r="I23" s="17" t="str">
        <f>'Input Shift Data'!H25</f>
        <v/>
      </c>
      <c r="J23" s="2" t="str">
        <f>'Input Shift Data'!F25</f>
        <v/>
      </c>
      <c r="K23" s="2" t="str">
        <f>'Input Shift Data'!K25</f>
        <v/>
      </c>
      <c r="L23" s="17" t="str">
        <f>'Input Shift Data'!G25</f>
        <v/>
      </c>
      <c r="M23" s="2" t="str">
        <f>'Input Shift Data'!S25</f>
        <v/>
      </c>
      <c r="N23" s="2" t="str">
        <f>'Input Shift Data'!AA25</f>
        <v/>
      </c>
      <c r="O23" s="28" t="str">
        <f>'Input Shift Data'!AC25</f>
        <v/>
      </c>
      <c r="P23" s="28" t="str">
        <f>'Input Shift Data'!AD25</f>
        <v/>
      </c>
    </row>
    <row r="24" spans="2:16" ht="15.75" customHeight="1" x14ac:dyDescent="0.25">
      <c r="B24" s="14" t="str">
        <f>'Input Shift Data'!B26</f>
        <v/>
      </c>
      <c r="C24" s="26">
        <f>'Input Shift Data'!C26</f>
        <v>0</v>
      </c>
      <c r="D24" s="17" t="str">
        <f>'Input Shift Data'!E26</f>
        <v/>
      </c>
      <c r="E24" s="12" t="str">
        <f>IF(C24=0,"",'Input Shift Data'!AE26)</f>
        <v/>
      </c>
      <c r="F24" s="16" t="str">
        <f>'Input Shift Data'!AG26</f>
        <v/>
      </c>
      <c r="G24" s="16" t="str">
        <f>'Input Shift Data'!AH26</f>
        <v/>
      </c>
      <c r="H24" s="16" t="str">
        <f>'Input Shift Data'!AI26</f>
        <v/>
      </c>
      <c r="I24" s="17" t="str">
        <f>'Input Shift Data'!H26</f>
        <v/>
      </c>
      <c r="J24" s="2" t="str">
        <f>'Input Shift Data'!F26</f>
        <v/>
      </c>
      <c r="K24" s="2" t="str">
        <f>'Input Shift Data'!K26</f>
        <v/>
      </c>
      <c r="L24" s="17" t="str">
        <f>'Input Shift Data'!G26</f>
        <v/>
      </c>
      <c r="M24" s="2" t="str">
        <f>'Input Shift Data'!S26</f>
        <v/>
      </c>
      <c r="N24" s="2" t="str">
        <f>'Input Shift Data'!AA26</f>
        <v/>
      </c>
      <c r="O24" s="28" t="str">
        <f>'Input Shift Data'!AC26</f>
        <v/>
      </c>
      <c r="P24" s="28" t="str">
        <f>'Input Shift Data'!AD26</f>
        <v/>
      </c>
    </row>
    <row r="25" spans="2:16" ht="15.75" customHeight="1" x14ac:dyDescent="0.25">
      <c r="B25" s="14" t="str">
        <f>'Input Shift Data'!B27</f>
        <v/>
      </c>
      <c r="C25" s="26">
        <f>'Input Shift Data'!C27</f>
        <v>0</v>
      </c>
      <c r="D25" s="17" t="str">
        <f>'Input Shift Data'!E27</f>
        <v/>
      </c>
      <c r="E25" s="12" t="str">
        <f>IF(C25=0,"",'Input Shift Data'!AE27)</f>
        <v/>
      </c>
      <c r="F25" s="16" t="str">
        <f>'Input Shift Data'!AG27</f>
        <v/>
      </c>
      <c r="G25" s="16" t="str">
        <f>'Input Shift Data'!AH27</f>
        <v/>
      </c>
      <c r="H25" s="16" t="str">
        <f>'Input Shift Data'!AI27</f>
        <v/>
      </c>
      <c r="I25" s="17" t="str">
        <f>'Input Shift Data'!H27</f>
        <v/>
      </c>
      <c r="J25" s="2" t="str">
        <f>'Input Shift Data'!F27</f>
        <v/>
      </c>
      <c r="K25" s="2" t="str">
        <f>'Input Shift Data'!K27</f>
        <v/>
      </c>
      <c r="L25" s="17" t="str">
        <f>'Input Shift Data'!G27</f>
        <v/>
      </c>
      <c r="M25" s="2" t="str">
        <f>'Input Shift Data'!S27</f>
        <v/>
      </c>
      <c r="N25" s="2" t="str">
        <f>'Input Shift Data'!AA27</f>
        <v/>
      </c>
      <c r="O25" s="28" t="str">
        <f>'Input Shift Data'!AC27</f>
        <v/>
      </c>
      <c r="P25" s="28" t="str">
        <f>'Input Shift Data'!AD27</f>
        <v/>
      </c>
    </row>
    <row r="26" spans="2:16" ht="15.75" customHeight="1" x14ac:dyDescent="0.25">
      <c r="B26" s="14" t="str">
        <f>'Input Shift Data'!B28</f>
        <v/>
      </c>
      <c r="C26" s="26">
        <f>'Input Shift Data'!C28</f>
        <v>0</v>
      </c>
      <c r="D26" s="17" t="str">
        <f>'Input Shift Data'!E28</f>
        <v/>
      </c>
      <c r="E26" s="12" t="str">
        <f>IF(C26=0,"",'Input Shift Data'!AE28)</f>
        <v/>
      </c>
      <c r="F26" s="16" t="str">
        <f>'Input Shift Data'!AG28</f>
        <v/>
      </c>
      <c r="G26" s="16" t="str">
        <f>'Input Shift Data'!AH28</f>
        <v/>
      </c>
      <c r="H26" s="16" t="str">
        <f>'Input Shift Data'!AI28</f>
        <v/>
      </c>
      <c r="I26" s="17" t="str">
        <f>'Input Shift Data'!H28</f>
        <v/>
      </c>
      <c r="J26" s="2" t="str">
        <f>'Input Shift Data'!F28</f>
        <v/>
      </c>
      <c r="K26" s="2" t="str">
        <f>'Input Shift Data'!K28</f>
        <v/>
      </c>
      <c r="L26" s="17" t="str">
        <f>'Input Shift Data'!G28</f>
        <v/>
      </c>
      <c r="M26" s="2" t="str">
        <f>'Input Shift Data'!S28</f>
        <v/>
      </c>
      <c r="N26" s="2" t="str">
        <f>'Input Shift Data'!AA28</f>
        <v/>
      </c>
      <c r="O26" s="28" t="str">
        <f>'Input Shift Data'!AC28</f>
        <v/>
      </c>
      <c r="P26" s="28" t="str">
        <f>'Input Shift Data'!AD28</f>
        <v/>
      </c>
    </row>
    <row r="27" spans="2:16" ht="15.75" customHeight="1" x14ac:dyDescent="0.25">
      <c r="B27" s="14" t="str">
        <f>'Input Shift Data'!B29</f>
        <v/>
      </c>
      <c r="C27" s="26">
        <f>'Input Shift Data'!C29</f>
        <v>0</v>
      </c>
      <c r="D27" s="17" t="str">
        <f>'Input Shift Data'!E29</f>
        <v/>
      </c>
      <c r="E27" s="12" t="str">
        <f>IF(C27=0,"",'Input Shift Data'!AE29)</f>
        <v/>
      </c>
      <c r="F27" s="16" t="str">
        <f>'Input Shift Data'!AG29</f>
        <v/>
      </c>
      <c r="G27" s="16" t="str">
        <f>'Input Shift Data'!AH29</f>
        <v/>
      </c>
      <c r="H27" s="16" t="str">
        <f>'Input Shift Data'!AI29</f>
        <v/>
      </c>
      <c r="I27" s="17" t="str">
        <f>'Input Shift Data'!H29</f>
        <v/>
      </c>
      <c r="J27" s="2" t="str">
        <f>'Input Shift Data'!F29</f>
        <v/>
      </c>
      <c r="K27" s="2" t="str">
        <f>'Input Shift Data'!K29</f>
        <v/>
      </c>
      <c r="L27" s="17" t="str">
        <f>'Input Shift Data'!G29</f>
        <v/>
      </c>
      <c r="M27" s="2" t="str">
        <f>'Input Shift Data'!S29</f>
        <v/>
      </c>
      <c r="N27" s="2" t="str">
        <f>'Input Shift Data'!AA29</f>
        <v/>
      </c>
      <c r="O27" s="28" t="str">
        <f>'Input Shift Data'!AC29</f>
        <v/>
      </c>
      <c r="P27" s="28" t="str">
        <f>'Input Shift Data'!AD29</f>
        <v/>
      </c>
    </row>
    <row r="28" spans="2:16" ht="15.75" customHeight="1" x14ac:dyDescent="0.25">
      <c r="B28" s="14" t="str">
        <f>'Input Shift Data'!B30</f>
        <v/>
      </c>
      <c r="C28" s="26">
        <f>'Input Shift Data'!C30</f>
        <v>0</v>
      </c>
      <c r="D28" s="17" t="str">
        <f>'Input Shift Data'!E30</f>
        <v/>
      </c>
      <c r="E28" s="12" t="str">
        <f>IF(C28=0,"",'Input Shift Data'!AE30)</f>
        <v/>
      </c>
      <c r="F28" s="16" t="str">
        <f>'Input Shift Data'!AG30</f>
        <v/>
      </c>
      <c r="G28" s="16" t="str">
        <f>'Input Shift Data'!AH30</f>
        <v/>
      </c>
      <c r="H28" s="16" t="str">
        <f>'Input Shift Data'!AI30</f>
        <v/>
      </c>
      <c r="I28" s="17" t="str">
        <f>'Input Shift Data'!H30</f>
        <v/>
      </c>
      <c r="J28" s="2" t="str">
        <f>'Input Shift Data'!F30</f>
        <v/>
      </c>
      <c r="K28" s="2" t="str">
        <f>'Input Shift Data'!K30</f>
        <v/>
      </c>
      <c r="L28" s="17" t="str">
        <f>'Input Shift Data'!G30</f>
        <v/>
      </c>
      <c r="M28" s="2" t="str">
        <f>'Input Shift Data'!S30</f>
        <v/>
      </c>
      <c r="N28" s="2" t="str">
        <f>'Input Shift Data'!AA30</f>
        <v/>
      </c>
      <c r="O28" s="28" t="str">
        <f>'Input Shift Data'!AC30</f>
        <v/>
      </c>
      <c r="P28" s="28" t="str">
        <f>'Input Shift Data'!AD30</f>
        <v/>
      </c>
    </row>
    <row r="29" spans="2:16" ht="15.75" customHeight="1" x14ac:dyDescent="0.25">
      <c r="B29" s="14" t="str">
        <f>'Input Shift Data'!B31</f>
        <v/>
      </c>
      <c r="C29" s="26">
        <f>'Input Shift Data'!C31</f>
        <v>0</v>
      </c>
      <c r="D29" s="17" t="str">
        <f>'Input Shift Data'!E31</f>
        <v/>
      </c>
      <c r="E29" s="12" t="str">
        <f>IF(C29=0,"",'Input Shift Data'!AE31)</f>
        <v/>
      </c>
      <c r="F29" s="16" t="str">
        <f>'Input Shift Data'!AG31</f>
        <v/>
      </c>
      <c r="G29" s="16" t="str">
        <f>'Input Shift Data'!AH31</f>
        <v/>
      </c>
      <c r="H29" s="16" t="str">
        <f>'Input Shift Data'!AI31</f>
        <v/>
      </c>
      <c r="I29" s="17" t="str">
        <f>'Input Shift Data'!H31</f>
        <v/>
      </c>
      <c r="J29" s="2" t="str">
        <f>'Input Shift Data'!F31</f>
        <v/>
      </c>
      <c r="K29" s="2" t="str">
        <f>'Input Shift Data'!K31</f>
        <v/>
      </c>
      <c r="L29" s="17" t="str">
        <f>'Input Shift Data'!G31</f>
        <v/>
      </c>
      <c r="M29" s="2" t="str">
        <f>'Input Shift Data'!S31</f>
        <v/>
      </c>
      <c r="N29" s="2" t="str">
        <f>'Input Shift Data'!AA31</f>
        <v/>
      </c>
      <c r="O29" s="28" t="str">
        <f>'Input Shift Data'!AC31</f>
        <v/>
      </c>
      <c r="P29" s="28" t="str">
        <f>'Input Shift Data'!AD31</f>
        <v/>
      </c>
    </row>
    <row r="30" spans="2:16" ht="15.75" customHeight="1" x14ac:dyDescent="0.25">
      <c r="B30" s="14" t="str">
        <f>'Input Shift Data'!B32</f>
        <v/>
      </c>
      <c r="C30" s="26">
        <f>'Input Shift Data'!C32</f>
        <v>0</v>
      </c>
      <c r="D30" s="17" t="str">
        <f>'Input Shift Data'!E32</f>
        <v/>
      </c>
      <c r="E30" s="12" t="str">
        <f>IF(C30=0,"",'Input Shift Data'!AE32)</f>
        <v/>
      </c>
      <c r="F30" s="16" t="str">
        <f>'Input Shift Data'!AG32</f>
        <v/>
      </c>
      <c r="G30" s="16" t="str">
        <f>'Input Shift Data'!AH32</f>
        <v/>
      </c>
      <c r="H30" s="16" t="str">
        <f>'Input Shift Data'!AI32</f>
        <v/>
      </c>
      <c r="I30" s="17" t="str">
        <f>'Input Shift Data'!H32</f>
        <v/>
      </c>
      <c r="J30" s="2" t="str">
        <f>'Input Shift Data'!F32</f>
        <v/>
      </c>
      <c r="K30" s="2" t="str">
        <f>'Input Shift Data'!K32</f>
        <v/>
      </c>
      <c r="L30" s="17" t="str">
        <f>'Input Shift Data'!G32</f>
        <v/>
      </c>
      <c r="M30" s="2" t="str">
        <f>'Input Shift Data'!S32</f>
        <v/>
      </c>
      <c r="N30" s="2" t="str">
        <f>'Input Shift Data'!AA32</f>
        <v/>
      </c>
      <c r="O30" s="28" t="str">
        <f>'Input Shift Data'!AC32</f>
        <v/>
      </c>
      <c r="P30" s="28" t="str">
        <f>'Input Shift Data'!AD32</f>
        <v/>
      </c>
    </row>
    <row r="31" spans="2:16" ht="15.75" customHeight="1" x14ac:dyDescent="0.25">
      <c r="B31" s="14" t="str">
        <f>'Input Shift Data'!B33</f>
        <v/>
      </c>
      <c r="C31" s="26">
        <f>'Input Shift Data'!C33</f>
        <v>0</v>
      </c>
      <c r="D31" s="17" t="str">
        <f>'Input Shift Data'!E33</f>
        <v/>
      </c>
      <c r="E31" s="12" t="str">
        <f>IF(C31=0,"",'Input Shift Data'!AE33)</f>
        <v/>
      </c>
      <c r="F31" s="16" t="str">
        <f>'Input Shift Data'!AG33</f>
        <v/>
      </c>
      <c r="G31" s="16" t="str">
        <f>'Input Shift Data'!AH33</f>
        <v/>
      </c>
      <c r="H31" s="16" t="str">
        <f>'Input Shift Data'!AI33</f>
        <v/>
      </c>
      <c r="I31" s="17" t="str">
        <f>'Input Shift Data'!H33</f>
        <v/>
      </c>
      <c r="J31" s="2" t="str">
        <f>'Input Shift Data'!F33</f>
        <v/>
      </c>
      <c r="K31" s="2" t="str">
        <f>'Input Shift Data'!K33</f>
        <v/>
      </c>
      <c r="L31" s="17" t="str">
        <f>'Input Shift Data'!G33</f>
        <v/>
      </c>
      <c r="M31" s="2" t="str">
        <f>'Input Shift Data'!S33</f>
        <v/>
      </c>
      <c r="N31" s="2" t="str">
        <f>'Input Shift Data'!AA33</f>
        <v/>
      </c>
      <c r="O31" s="28" t="str">
        <f>'Input Shift Data'!AC33</f>
        <v/>
      </c>
      <c r="P31" s="28" t="str">
        <f>'Input Shift Data'!AD33</f>
        <v/>
      </c>
    </row>
    <row r="32" spans="2:16" ht="15.75" customHeight="1" x14ac:dyDescent="0.25">
      <c r="B32" s="14" t="str">
        <f>'Input Shift Data'!B34</f>
        <v/>
      </c>
      <c r="C32" s="26">
        <f>'Input Shift Data'!C34</f>
        <v>0</v>
      </c>
      <c r="D32" s="17" t="str">
        <f>'Input Shift Data'!E34</f>
        <v/>
      </c>
      <c r="E32" s="12" t="str">
        <f>IF(C32=0,"",'Input Shift Data'!AE34)</f>
        <v/>
      </c>
      <c r="F32" s="16" t="str">
        <f>'Input Shift Data'!AG34</f>
        <v/>
      </c>
      <c r="G32" s="16" t="str">
        <f>'Input Shift Data'!AH34</f>
        <v/>
      </c>
      <c r="H32" s="16" t="str">
        <f>'Input Shift Data'!AI34</f>
        <v/>
      </c>
      <c r="I32" s="17" t="str">
        <f>'Input Shift Data'!H34</f>
        <v/>
      </c>
      <c r="J32" s="2" t="str">
        <f>'Input Shift Data'!F34</f>
        <v/>
      </c>
      <c r="K32" s="2" t="str">
        <f>'Input Shift Data'!K34</f>
        <v/>
      </c>
      <c r="L32" s="17" t="str">
        <f>'Input Shift Data'!G34</f>
        <v/>
      </c>
      <c r="M32" s="2" t="str">
        <f>'Input Shift Data'!S34</f>
        <v/>
      </c>
      <c r="N32" s="2" t="str">
        <f>'Input Shift Data'!AA34</f>
        <v/>
      </c>
      <c r="O32" s="28" t="str">
        <f>'Input Shift Data'!AC34</f>
        <v/>
      </c>
      <c r="P32" s="28" t="str">
        <f>'Input Shift Data'!AD34</f>
        <v/>
      </c>
    </row>
    <row r="33" spans="2:16" ht="15.75" hidden="1" customHeight="1" x14ac:dyDescent="0.25">
      <c r="B33" s="14" t="str">
        <f>IF('Input Shift Data'!B1221&gt;0,'Input Shift Data'!B1221,"")</f>
        <v/>
      </c>
      <c r="C33" s="117" t="str">
        <f>IF('Input Shift Data'!C1221=0,"",'Input Shift Data'!C1221)</f>
        <v/>
      </c>
      <c r="D33" s="17" t="str">
        <f>IF('Input Shift Data'!E1221&gt;0,'Input Shift Data'!E1221,"")</f>
        <v/>
      </c>
      <c r="E33" s="12" t="str">
        <f>IF('Input Shift Data'!D1221&gt;0,'Input Shift Data'!D1221,"")</f>
        <v/>
      </c>
      <c r="F33" s="16" t="str">
        <f>IF('Input Shift Data'!AE1221&gt;0,'Input Shift Data'!AE1221,"")</f>
        <v/>
      </c>
      <c r="G33" s="16" t="str">
        <f>IF('Input Shift Data'!AF1221&gt;0,'Input Shift Data'!AF1221,"")</f>
        <v/>
      </c>
      <c r="H33" s="16" t="str">
        <f>IF('Input Shift Data'!AG1221&gt;0,'Input Shift Data'!AG1221,"")</f>
        <v/>
      </c>
      <c r="I33" s="17" t="str">
        <f>IF('Input Shift Data'!H1221&gt;0,'Input Shift Data'!H1221,"")</f>
        <v/>
      </c>
      <c r="J33" s="2" t="str">
        <f>IF('Input Shift Data'!F1221&gt;0,'Input Shift Data'!F1221,"")</f>
        <v/>
      </c>
      <c r="K33" s="2"/>
      <c r="L33" s="17" t="str">
        <f>IF('Input Shift Data'!G1221&gt;0,'Input Shift Data'!G1221,"")</f>
        <v/>
      </c>
      <c r="M33" s="2" t="str">
        <f>IF('Input Shift Data'!AL1221&gt;0,'Input Shift Data'!AL1221,"")</f>
        <v/>
      </c>
      <c r="N33" s="2" t="str">
        <f>IF('Input Shift Data'!AM1221&gt;0,'Input Shift Data'!AM1221,"")</f>
        <v/>
      </c>
      <c r="O33" s="28" t="str">
        <f>'Input Shift Data'!AI1221</f>
        <v xml:space="preserve"> </v>
      </c>
      <c r="P33" s="28" t="str">
        <f>'Input Shift Data'!AJ1221</f>
        <v xml:space="preserve"> </v>
      </c>
    </row>
    <row r="34" spans="2:16" ht="15.75" hidden="1" customHeight="1" x14ac:dyDescent="0.25">
      <c r="B34" s="14" t="str">
        <f>IF('Input Shift Data'!B1222&gt;0,'Input Shift Data'!B1222,"")</f>
        <v/>
      </c>
      <c r="C34" s="117" t="str">
        <f>IF('Input Shift Data'!C1222=0,"",'Input Shift Data'!C1222)</f>
        <v/>
      </c>
      <c r="D34" s="17" t="str">
        <f>IF('Input Shift Data'!E1222&gt;0,'Input Shift Data'!E1222,"")</f>
        <v/>
      </c>
      <c r="E34" s="12" t="str">
        <f>IF('Input Shift Data'!D1222&gt;0,'Input Shift Data'!D1222,"")</f>
        <v/>
      </c>
      <c r="F34" s="16" t="str">
        <f>IF('Input Shift Data'!AE1222&gt;0,'Input Shift Data'!AE1222,"")</f>
        <v/>
      </c>
      <c r="G34" s="16" t="str">
        <f>IF('Input Shift Data'!AF1222&gt;0,'Input Shift Data'!AF1222,"")</f>
        <v/>
      </c>
      <c r="H34" s="16" t="str">
        <f>IF('Input Shift Data'!AG1222&gt;0,'Input Shift Data'!AG1222,"")</f>
        <v/>
      </c>
      <c r="I34" s="17" t="str">
        <f>IF('Input Shift Data'!H1222&gt;0,'Input Shift Data'!H1222,"")</f>
        <v/>
      </c>
      <c r="J34" s="2" t="str">
        <f>IF('Input Shift Data'!F1222&gt;0,'Input Shift Data'!F1222,"")</f>
        <v/>
      </c>
      <c r="K34" s="2"/>
      <c r="L34" s="17" t="str">
        <f>IF('Input Shift Data'!G1222&gt;0,'Input Shift Data'!G1222,"")</f>
        <v/>
      </c>
      <c r="M34" s="2" t="str">
        <f>IF('Input Shift Data'!AL1222&gt;0,'Input Shift Data'!AL1222,"")</f>
        <v/>
      </c>
      <c r="N34" s="2" t="str">
        <f>IF('Input Shift Data'!AM1222&gt;0,'Input Shift Data'!AM1222,"")</f>
        <v/>
      </c>
      <c r="O34" s="28" t="str">
        <f>'Input Shift Data'!AI1222</f>
        <v xml:space="preserve"> </v>
      </c>
      <c r="P34" s="28" t="str">
        <f>'Input Shift Data'!AJ1222</f>
        <v xml:space="preserve"> </v>
      </c>
    </row>
    <row r="35" spans="2:16" ht="15.75" hidden="1" customHeight="1" x14ac:dyDescent="0.25">
      <c r="B35" s="14" t="str">
        <f>IF('Input Shift Data'!B1223&gt;0,'Input Shift Data'!B1223,"")</f>
        <v/>
      </c>
      <c r="C35" s="117" t="str">
        <f>IF('Input Shift Data'!C1223=0,"",'Input Shift Data'!C1223)</f>
        <v/>
      </c>
      <c r="D35" s="17" t="str">
        <f>IF('Input Shift Data'!E1223&gt;0,'Input Shift Data'!E1223,"")</f>
        <v/>
      </c>
      <c r="E35" s="12" t="str">
        <f>IF('Input Shift Data'!D1223&gt;0,'Input Shift Data'!D1223,"")</f>
        <v/>
      </c>
      <c r="F35" s="16" t="str">
        <f>IF('Input Shift Data'!AE1223&gt;0,'Input Shift Data'!AE1223,"")</f>
        <v/>
      </c>
      <c r="G35" s="16" t="str">
        <f>IF('Input Shift Data'!AF1223&gt;0,'Input Shift Data'!AF1223,"")</f>
        <v/>
      </c>
      <c r="H35" s="16" t="str">
        <f>IF('Input Shift Data'!AG1223&gt;0,'Input Shift Data'!AG1223,"")</f>
        <v/>
      </c>
      <c r="I35" s="17" t="str">
        <f>IF('Input Shift Data'!H1223&gt;0,'Input Shift Data'!H1223,"")</f>
        <v/>
      </c>
      <c r="J35" s="2" t="str">
        <f>IF('Input Shift Data'!F1223&gt;0,'Input Shift Data'!F1223,"")</f>
        <v/>
      </c>
      <c r="K35" s="2"/>
      <c r="L35" s="17" t="str">
        <f>IF('Input Shift Data'!G1223&gt;0,'Input Shift Data'!G1223,"")</f>
        <v/>
      </c>
      <c r="M35" s="2" t="str">
        <f>IF('Input Shift Data'!AL1223&gt;0,'Input Shift Data'!AL1223,"")</f>
        <v/>
      </c>
      <c r="N35" s="2" t="str">
        <f>IF('Input Shift Data'!AM1223&gt;0,'Input Shift Data'!AM1223,"")</f>
        <v/>
      </c>
      <c r="O35" s="28" t="str">
        <f>'Input Shift Data'!AI1223</f>
        <v xml:space="preserve"> </v>
      </c>
      <c r="P35" s="28" t="str">
        <f>'Input Shift Data'!AJ1223</f>
        <v xml:space="preserve"> </v>
      </c>
    </row>
    <row r="36" spans="2:16" ht="15.75" hidden="1" customHeight="1" x14ac:dyDescent="0.25">
      <c r="B36" s="14" t="str">
        <f>IF('Input Shift Data'!B1224&gt;0,'Input Shift Data'!B1224,"")</f>
        <v/>
      </c>
      <c r="C36" s="117" t="str">
        <f>IF('Input Shift Data'!C1224=0,"",'Input Shift Data'!C1224)</f>
        <v/>
      </c>
      <c r="D36" s="17" t="str">
        <f>IF('Input Shift Data'!E1224&gt;0,'Input Shift Data'!E1224,"")</f>
        <v/>
      </c>
      <c r="E36" s="12" t="str">
        <f>IF('Input Shift Data'!D1224&gt;0,'Input Shift Data'!D1224,"")</f>
        <v/>
      </c>
      <c r="F36" s="16" t="str">
        <f>IF('Input Shift Data'!AE1224&gt;0,'Input Shift Data'!AE1224,"")</f>
        <v/>
      </c>
      <c r="G36" s="16" t="str">
        <f>IF('Input Shift Data'!AF1224&gt;0,'Input Shift Data'!AF1224,"")</f>
        <v/>
      </c>
      <c r="H36" s="16" t="str">
        <f>IF('Input Shift Data'!AG1224&gt;0,'Input Shift Data'!AG1224,"")</f>
        <v/>
      </c>
      <c r="I36" s="17" t="str">
        <f>IF('Input Shift Data'!H1224&gt;0,'Input Shift Data'!H1224,"")</f>
        <v/>
      </c>
      <c r="J36" s="2" t="str">
        <f>IF('Input Shift Data'!F1224&gt;0,'Input Shift Data'!F1224,"")</f>
        <v/>
      </c>
      <c r="K36" s="2"/>
      <c r="L36" s="17" t="str">
        <f>IF('Input Shift Data'!G1224&gt;0,'Input Shift Data'!G1224,"")</f>
        <v/>
      </c>
      <c r="M36" s="2" t="str">
        <f>IF('Input Shift Data'!AL1224&gt;0,'Input Shift Data'!AL1224,"")</f>
        <v/>
      </c>
      <c r="N36" s="2" t="str">
        <f>IF('Input Shift Data'!AM1224&gt;0,'Input Shift Data'!AM1224,"")</f>
        <v/>
      </c>
      <c r="O36" s="28" t="str">
        <f>'Input Shift Data'!AI1224</f>
        <v xml:space="preserve"> </v>
      </c>
      <c r="P36" s="28" t="str">
        <f>'Input Shift Data'!AJ1224</f>
        <v xml:space="preserve"> </v>
      </c>
    </row>
    <row r="37" spans="2:16" ht="15.75" hidden="1" customHeight="1" x14ac:dyDescent="0.25">
      <c r="B37" s="14" t="str">
        <f>IF('Input Shift Data'!B1225&gt;0,'Input Shift Data'!B1225,"")</f>
        <v/>
      </c>
      <c r="C37" s="117" t="str">
        <f>IF('Input Shift Data'!C1225=0,"",'Input Shift Data'!C1225)</f>
        <v/>
      </c>
      <c r="D37" s="17" t="str">
        <f>IF('Input Shift Data'!E1225&gt;0,'Input Shift Data'!E1225,"")</f>
        <v/>
      </c>
      <c r="E37" s="12" t="str">
        <f>IF('Input Shift Data'!D1225&gt;0,'Input Shift Data'!D1225,"")</f>
        <v/>
      </c>
      <c r="F37" s="16" t="str">
        <f>IF('Input Shift Data'!AE1225&gt;0,'Input Shift Data'!AE1225,"")</f>
        <v/>
      </c>
      <c r="G37" s="16" t="str">
        <f>IF('Input Shift Data'!AF1225&gt;0,'Input Shift Data'!AF1225,"")</f>
        <v/>
      </c>
      <c r="H37" s="16" t="str">
        <f>IF('Input Shift Data'!AG1225&gt;0,'Input Shift Data'!AG1225,"")</f>
        <v/>
      </c>
      <c r="I37" s="17" t="str">
        <f>IF('Input Shift Data'!H1225&gt;0,'Input Shift Data'!H1225,"")</f>
        <v/>
      </c>
      <c r="J37" s="2" t="str">
        <f>IF('Input Shift Data'!F1225&gt;0,'Input Shift Data'!F1225,"")</f>
        <v/>
      </c>
      <c r="K37" s="2"/>
      <c r="L37" s="17" t="str">
        <f>IF('Input Shift Data'!G1225&gt;0,'Input Shift Data'!G1225,"")</f>
        <v/>
      </c>
      <c r="M37" s="2" t="str">
        <f>IF('Input Shift Data'!AL1225&gt;0,'Input Shift Data'!AL1225,"")</f>
        <v/>
      </c>
      <c r="N37" s="2" t="str">
        <f>IF('Input Shift Data'!AM1225&gt;0,'Input Shift Data'!AM1225,"")</f>
        <v/>
      </c>
      <c r="O37" s="28" t="str">
        <f>'Input Shift Data'!AI1225</f>
        <v xml:space="preserve"> </v>
      </c>
      <c r="P37" s="28" t="str">
        <f>'Input Shift Data'!AJ1225</f>
        <v xml:space="preserve"> </v>
      </c>
    </row>
    <row r="38" spans="2:16" ht="15.75" hidden="1" customHeight="1" x14ac:dyDescent="0.25">
      <c r="B38" s="14" t="str">
        <f>IF('Input Shift Data'!B1226&gt;0,'Input Shift Data'!B1226,"")</f>
        <v/>
      </c>
      <c r="C38" s="117" t="str">
        <f>IF('Input Shift Data'!C1226=0,"",'Input Shift Data'!C1226)</f>
        <v/>
      </c>
      <c r="D38" s="17" t="str">
        <f>IF('Input Shift Data'!E1226&gt;0,'Input Shift Data'!E1226,"")</f>
        <v/>
      </c>
      <c r="E38" s="12" t="str">
        <f>IF('Input Shift Data'!D1226&gt;0,'Input Shift Data'!D1226,"")</f>
        <v/>
      </c>
      <c r="F38" s="16" t="str">
        <f>IF('Input Shift Data'!AE1226&gt;0,'Input Shift Data'!AE1226,"")</f>
        <v/>
      </c>
      <c r="G38" s="16" t="str">
        <f>IF('Input Shift Data'!AF1226&gt;0,'Input Shift Data'!AF1226,"")</f>
        <v/>
      </c>
      <c r="H38" s="16" t="str">
        <f>IF('Input Shift Data'!AG1226&gt;0,'Input Shift Data'!AG1226,"")</f>
        <v/>
      </c>
      <c r="I38" s="17" t="str">
        <f>IF('Input Shift Data'!H1226&gt;0,'Input Shift Data'!H1226,"")</f>
        <v/>
      </c>
      <c r="J38" s="2" t="str">
        <f>IF('Input Shift Data'!F1226&gt;0,'Input Shift Data'!F1226,"")</f>
        <v/>
      </c>
      <c r="K38" s="2"/>
      <c r="L38" s="17" t="str">
        <f>IF('Input Shift Data'!G1226&gt;0,'Input Shift Data'!G1226,"")</f>
        <v/>
      </c>
      <c r="M38" s="2" t="str">
        <f>IF('Input Shift Data'!AL1226&gt;0,'Input Shift Data'!AL1226,"")</f>
        <v/>
      </c>
      <c r="N38" s="2" t="str">
        <f>IF('Input Shift Data'!AM1226&gt;0,'Input Shift Data'!AM1226,"")</f>
        <v/>
      </c>
      <c r="O38" s="28" t="str">
        <f>'Input Shift Data'!AI1226</f>
        <v xml:space="preserve"> </v>
      </c>
      <c r="P38" s="28" t="str">
        <f>'Input Shift Data'!AJ1226</f>
        <v xml:space="preserve"> </v>
      </c>
    </row>
    <row r="39" spans="2:16" ht="15.75" hidden="1" customHeight="1" x14ac:dyDescent="0.25">
      <c r="B39" s="14" t="str">
        <f>IF('Input Shift Data'!B1227&gt;0,'Input Shift Data'!B1227,"")</f>
        <v/>
      </c>
      <c r="C39" s="117" t="str">
        <f>IF('Input Shift Data'!C1227=0,"",'Input Shift Data'!C1227)</f>
        <v/>
      </c>
      <c r="D39" s="17" t="str">
        <f>IF('Input Shift Data'!E1227&gt;0,'Input Shift Data'!E1227,"")</f>
        <v/>
      </c>
      <c r="E39" s="12" t="str">
        <f>IF('Input Shift Data'!D1227&gt;0,'Input Shift Data'!D1227,"")</f>
        <v/>
      </c>
      <c r="F39" s="16" t="str">
        <f>IF('Input Shift Data'!AE1227&gt;0,'Input Shift Data'!AE1227,"")</f>
        <v/>
      </c>
      <c r="G39" s="16" t="str">
        <f>IF('Input Shift Data'!AF1227&gt;0,'Input Shift Data'!AF1227,"")</f>
        <v/>
      </c>
      <c r="H39" s="16" t="str">
        <f>IF('Input Shift Data'!AG1227&gt;0,'Input Shift Data'!AG1227,"")</f>
        <v/>
      </c>
      <c r="I39" s="17" t="str">
        <f>IF('Input Shift Data'!H1227&gt;0,'Input Shift Data'!H1227,"")</f>
        <v/>
      </c>
      <c r="J39" s="2" t="str">
        <f>IF('Input Shift Data'!F1227&gt;0,'Input Shift Data'!F1227,"")</f>
        <v/>
      </c>
      <c r="K39" s="2"/>
      <c r="L39" s="17" t="str">
        <f>IF('Input Shift Data'!G1227&gt;0,'Input Shift Data'!G1227,"")</f>
        <v/>
      </c>
      <c r="M39" s="2" t="str">
        <f>IF('Input Shift Data'!AL1227&gt;0,'Input Shift Data'!AL1227,"")</f>
        <v/>
      </c>
      <c r="N39" s="2" t="str">
        <f>IF('Input Shift Data'!AM1227&gt;0,'Input Shift Data'!AM1227,"")</f>
        <v/>
      </c>
      <c r="O39" s="28" t="str">
        <f>'Input Shift Data'!AI1227</f>
        <v xml:space="preserve"> </v>
      </c>
      <c r="P39" s="28" t="str">
        <f>'Input Shift Data'!AJ1227</f>
        <v xml:space="preserve"> </v>
      </c>
    </row>
    <row r="40" spans="2:16" ht="15.75" hidden="1" customHeight="1" x14ac:dyDescent="0.25">
      <c r="B40" s="14" t="str">
        <f>IF('Input Shift Data'!B1228&gt;0,'Input Shift Data'!B1228,"")</f>
        <v/>
      </c>
      <c r="C40" s="117" t="str">
        <f>IF('Input Shift Data'!C1228=0,"",'Input Shift Data'!C1228)</f>
        <v/>
      </c>
      <c r="D40" s="17" t="str">
        <f>IF('Input Shift Data'!E1228&gt;0,'Input Shift Data'!E1228,"")</f>
        <v/>
      </c>
      <c r="E40" s="12" t="str">
        <f>IF('Input Shift Data'!D1228&gt;0,'Input Shift Data'!D1228,"")</f>
        <v/>
      </c>
      <c r="F40" s="16" t="str">
        <f>IF('Input Shift Data'!AE1228&gt;0,'Input Shift Data'!AE1228,"")</f>
        <v/>
      </c>
      <c r="G40" s="16" t="str">
        <f>IF('Input Shift Data'!AF1228&gt;0,'Input Shift Data'!AF1228,"")</f>
        <v/>
      </c>
      <c r="H40" s="16" t="str">
        <f>IF('Input Shift Data'!AG1228&gt;0,'Input Shift Data'!AG1228,"")</f>
        <v/>
      </c>
      <c r="I40" s="17" t="str">
        <f>IF('Input Shift Data'!H1228&gt;0,'Input Shift Data'!H1228,"")</f>
        <v/>
      </c>
      <c r="J40" s="2" t="str">
        <f>IF('Input Shift Data'!F1228&gt;0,'Input Shift Data'!F1228,"")</f>
        <v/>
      </c>
      <c r="K40" s="2"/>
      <c r="L40" s="17" t="str">
        <f>IF('Input Shift Data'!G1228&gt;0,'Input Shift Data'!G1228,"")</f>
        <v/>
      </c>
      <c r="M40" s="2" t="str">
        <f>IF('Input Shift Data'!AL1228&gt;0,'Input Shift Data'!AL1228,"")</f>
        <v/>
      </c>
      <c r="N40" s="2" t="str">
        <f>IF('Input Shift Data'!AM1228&gt;0,'Input Shift Data'!AM1228,"")</f>
        <v/>
      </c>
      <c r="O40" s="28" t="str">
        <f>'Input Shift Data'!AI1228</f>
        <v xml:space="preserve"> </v>
      </c>
      <c r="P40" s="28" t="str">
        <f>'Input Shift Data'!AJ1228</f>
        <v xml:space="preserve"> </v>
      </c>
    </row>
    <row r="41" spans="2:16" ht="15.75" hidden="1" customHeight="1" x14ac:dyDescent="0.25">
      <c r="B41" s="14" t="str">
        <f>IF('Input Shift Data'!B1229&gt;0,'Input Shift Data'!B1229,"")</f>
        <v/>
      </c>
      <c r="C41" s="117" t="str">
        <f>IF('Input Shift Data'!C1229=0,"",'Input Shift Data'!C1229)</f>
        <v/>
      </c>
      <c r="D41" s="17" t="str">
        <f>IF('Input Shift Data'!E1229&gt;0,'Input Shift Data'!E1229,"")</f>
        <v/>
      </c>
      <c r="E41" s="12" t="str">
        <f>IF('Input Shift Data'!D1229&gt;0,'Input Shift Data'!D1229,"")</f>
        <v/>
      </c>
      <c r="F41" s="16" t="str">
        <f>IF('Input Shift Data'!AE1229&gt;0,'Input Shift Data'!AE1229,"")</f>
        <v/>
      </c>
      <c r="G41" s="16" t="str">
        <f>IF('Input Shift Data'!AF1229&gt;0,'Input Shift Data'!AF1229,"")</f>
        <v/>
      </c>
      <c r="H41" s="16" t="str">
        <f>IF('Input Shift Data'!AG1229&gt;0,'Input Shift Data'!AG1229,"")</f>
        <v/>
      </c>
      <c r="I41" s="17" t="str">
        <f>IF('Input Shift Data'!H1229&gt;0,'Input Shift Data'!H1229,"")</f>
        <v/>
      </c>
      <c r="J41" s="2" t="str">
        <f>IF('Input Shift Data'!F1229&gt;0,'Input Shift Data'!F1229,"")</f>
        <v/>
      </c>
      <c r="K41" s="2"/>
      <c r="L41" s="17" t="str">
        <f>IF('Input Shift Data'!G1229&gt;0,'Input Shift Data'!G1229,"")</f>
        <v/>
      </c>
      <c r="M41" s="2" t="str">
        <f>IF('Input Shift Data'!AL1229&gt;0,'Input Shift Data'!AL1229,"")</f>
        <v/>
      </c>
      <c r="N41" s="2" t="str">
        <f>IF('Input Shift Data'!AM1229&gt;0,'Input Shift Data'!AM1229,"")</f>
        <v/>
      </c>
      <c r="O41" s="28" t="str">
        <f>'Input Shift Data'!AI1229</f>
        <v xml:space="preserve"> </v>
      </c>
      <c r="P41" s="28" t="str">
        <f>'Input Shift Data'!AJ1229</f>
        <v xml:space="preserve"> </v>
      </c>
    </row>
    <row r="42" spans="2:16" ht="15.75" hidden="1" customHeight="1" x14ac:dyDescent="0.25">
      <c r="B42" s="14" t="str">
        <f>IF('Input Shift Data'!B1230&gt;0,'Input Shift Data'!B1230,"")</f>
        <v/>
      </c>
      <c r="C42" s="117" t="str">
        <f>IF('Input Shift Data'!C1230=0,"",'Input Shift Data'!C1230)</f>
        <v/>
      </c>
      <c r="D42" s="17" t="str">
        <f>IF('Input Shift Data'!E1230&gt;0,'Input Shift Data'!E1230,"")</f>
        <v/>
      </c>
      <c r="E42" s="12" t="str">
        <f>IF('Input Shift Data'!D1230&gt;0,'Input Shift Data'!D1230,"")</f>
        <v/>
      </c>
      <c r="F42" s="16" t="str">
        <f>IF('Input Shift Data'!AE1230&gt;0,'Input Shift Data'!AE1230,"")</f>
        <v/>
      </c>
      <c r="G42" s="16" t="str">
        <f>IF('Input Shift Data'!AF1230&gt;0,'Input Shift Data'!AF1230,"")</f>
        <v/>
      </c>
      <c r="H42" s="16" t="str">
        <f>IF('Input Shift Data'!AG1230&gt;0,'Input Shift Data'!AG1230,"")</f>
        <v/>
      </c>
      <c r="I42" s="17" t="str">
        <f>IF('Input Shift Data'!H1230&gt;0,'Input Shift Data'!H1230,"")</f>
        <v/>
      </c>
      <c r="J42" s="2" t="str">
        <f>IF('Input Shift Data'!F1230&gt;0,'Input Shift Data'!F1230,"")</f>
        <v/>
      </c>
      <c r="K42" s="2"/>
      <c r="L42" s="17" t="str">
        <f>IF('Input Shift Data'!G1230&gt;0,'Input Shift Data'!G1230,"")</f>
        <v/>
      </c>
      <c r="M42" s="2" t="str">
        <f>IF('Input Shift Data'!AL1230&gt;0,'Input Shift Data'!AL1230,"")</f>
        <v/>
      </c>
      <c r="N42" s="2" t="str">
        <f>IF('Input Shift Data'!AM1230&gt;0,'Input Shift Data'!AM1230,"")</f>
        <v/>
      </c>
      <c r="O42" s="28" t="str">
        <f>'Input Shift Data'!AI1230</f>
        <v xml:space="preserve"> </v>
      </c>
      <c r="P42" s="28" t="str">
        <f>'Input Shift Data'!AJ1230</f>
        <v xml:space="preserve"> </v>
      </c>
    </row>
    <row r="43" spans="2:16" ht="15.75" hidden="1" customHeight="1" x14ac:dyDescent="0.25">
      <c r="B43" s="14" t="str">
        <f>IF('Input Shift Data'!B1231&gt;0,'Input Shift Data'!B1231,"")</f>
        <v/>
      </c>
      <c r="C43" s="117" t="str">
        <f>IF('Input Shift Data'!C1231=0,"",'Input Shift Data'!C1231)</f>
        <v/>
      </c>
      <c r="D43" s="17" t="str">
        <f>IF('Input Shift Data'!E1231&gt;0,'Input Shift Data'!E1231,"")</f>
        <v/>
      </c>
      <c r="E43" s="12" t="str">
        <f>IF('Input Shift Data'!D1231&gt;0,'Input Shift Data'!D1231,"")</f>
        <v/>
      </c>
      <c r="F43" s="16" t="str">
        <f>IF('Input Shift Data'!AE1231&gt;0,'Input Shift Data'!AE1231,"")</f>
        <v/>
      </c>
      <c r="G43" s="16" t="str">
        <f>IF('Input Shift Data'!AF1231&gt;0,'Input Shift Data'!AF1231,"")</f>
        <v/>
      </c>
      <c r="H43" s="16" t="str">
        <f>IF('Input Shift Data'!AG1231&gt;0,'Input Shift Data'!AG1231,"")</f>
        <v/>
      </c>
      <c r="I43" s="17" t="str">
        <f>IF('Input Shift Data'!H1231&gt;0,'Input Shift Data'!H1231,"")</f>
        <v/>
      </c>
      <c r="J43" s="2" t="str">
        <f>IF('Input Shift Data'!F1231&gt;0,'Input Shift Data'!F1231,"")</f>
        <v/>
      </c>
      <c r="K43" s="2"/>
      <c r="L43" s="17" t="str">
        <f>IF('Input Shift Data'!G1231&gt;0,'Input Shift Data'!G1231,"")</f>
        <v/>
      </c>
      <c r="M43" s="2" t="str">
        <f>IF('Input Shift Data'!AL1231&gt;0,'Input Shift Data'!AL1231,"")</f>
        <v/>
      </c>
      <c r="N43" s="2" t="str">
        <f>IF('Input Shift Data'!AM1231&gt;0,'Input Shift Data'!AM1231,"")</f>
        <v/>
      </c>
      <c r="O43" s="28" t="str">
        <f>'Input Shift Data'!AI1231</f>
        <v xml:space="preserve"> </v>
      </c>
      <c r="P43" s="28" t="str">
        <f>'Input Shift Data'!AJ1231</f>
        <v xml:space="preserve"> </v>
      </c>
    </row>
    <row r="44" spans="2:16" ht="15.75" hidden="1" customHeight="1" x14ac:dyDescent="0.25">
      <c r="B44" s="14" t="str">
        <f>IF('Input Shift Data'!B1232&gt;0,'Input Shift Data'!B1232,"")</f>
        <v/>
      </c>
      <c r="C44" s="117" t="str">
        <f>IF('Input Shift Data'!C1232=0,"",'Input Shift Data'!C1232)</f>
        <v/>
      </c>
      <c r="D44" s="17" t="str">
        <f>IF('Input Shift Data'!E1232&gt;0,'Input Shift Data'!E1232,"")</f>
        <v/>
      </c>
      <c r="E44" s="12" t="str">
        <f>IF('Input Shift Data'!D1232&gt;0,'Input Shift Data'!D1232,"")</f>
        <v/>
      </c>
      <c r="F44" s="16" t="str">
        <f>IF('Input Shift Data'!AE1232&gt;0,'Input Shift Data'!AE1232,"")</f>
        <v/>
      </c>
      <c r="G44" s="16" t="str">
        <f>IF('Input Shift Data'!AF1232&gt;0,'Input Shift Data'!AF1232,"")</f>
        <v/>
      </c>
      <c r="H44" s="16" t="str">
        <f>IF('Input Shift Data'!AG1232&gt;0,'Input Shift Data'!AG1232,"")</f>
        <v/>
      </c>
      <c r="I44" s="17" t="str">
        <f>IF('Input Shift Data'!H1232&gt;0,'Input Shift Data'!H1232,"")</f>
        <v/>
      </c>
      <c r="J44" s="2" t="str">
        <f>IF('Input Shift Data'!F1232&gt;0,'Input Shift Data'!F1232,"")</f>
        <v/>
      </c>
      <c r="K44" s="2"/>
      <c r="L44" s="17" t="str">
        <f>IF('Input Shift Data'!G1232&gt;0,'Input Shift Data'!G1232,"")</f>
        <v/>
      </c>
      <c r="M44" s="2" t="str">
        <f>IF('Input Shift Data'!AL1232&gt;0,'Input Shift Data'!AL1232,"")</f>
        <v/>
      </c>
      <c r="N44" s="2" t="str">
        <f>IF('Input Shift Data'!AM1232&gt;0,'Input Shift Data'!AM1232,"")</f>
        <v/>
      </c>
      <c r="O44" s="28" t="str">
        <f>'Input Shift Data'!AI1232</f>
        <v xml:space="preserve"> </v>
      </c>
      <c r="P44" s="28" t="str">
        <f>'Input Shift Data'!AJ1232</f>
        <v xml:space="preserve"> </v>
      </c>
    </row>
    <row r="45" spans="2:16" ht="15.75" hidden="1" customHeight="1" x14ac:dyDescent="0.25">
      <c r="B45" s="14" t="str">
        <f>IF('Input Shift Data'!B1233&gt;0,'Input Shift Data'!B1233,"")</f>
        <v/>
      </c>
      <c r="C45" s="117" t="str">
        <f>IF('Input Shift Data'!C1233=0,"",'Input Shift Data'!C1233)</f>
        <v/>
      </c>
      <c r="D45" s="17" t="str">
        <f>IF('Input Shift Data'!E1233&gt;0,'Input Shift Data'!E1233,"")</f>
        <v/>
      </c>
      <c r="E45" s="12" t="str">
        <f>IF('Input Shift Data'!D1233&gt;0,'Input Shift Data'!D1233,"")</f>
        <v/>
      </c>
      <c r="F45" s="16" t="str">
        <f>IF('Input Shift Data'!AE1233&gt;0,'Input Shift Data'!AE1233,"")</f>
        <v/>
      </c>
      <c r="G45" s="16" t="str">
        <f>IF('Input Shift Data'!AF1233&gt;0,'Input Shift Data'!AF1233,"")</f>
        <v/>
      </c>
      <c r="H45" s="16" t="str">
        <f>IF('Input Shift Data'!AG1233&gt;0,'Input Shift Data'!AG1233,"")</f>
        <v/>
      </c>
      <c r="I45" s="17" t="str">
        <f>IF('Input Shift Data'!H1233&gt;0,'Input Shift Data'!H1233,"")</f>
        <v/>
      </c>
      <c r="J45" s="2" t="str">
        <f>IF('Input Shift Data'!F1233&gt;0,'Input Shift Data'!F1233,"")</f>
        <v/>
      </c>
      <c r="K45" s="2"/>
      <c r="L45" s="17" t="str">
        <f>IF('Input Shift Data'!G1233&gt;0,'Input Shift Data'!G1233,"")</f>
        <v/>
      </c>
      <c r="M45" s="2" t="str">
        <f>IF('Input Shift Data'!AL1233&gt;0,'Input Shift Data'!AL1233,"")</f>
        <v/>
      </c>
      <c r="N45" s="2" t="str">
        <f>IF('Input Shift Data'!AM1233&gt;0,'Input Shift Data'!AM1233,"")</f>
        <v/>
      </c>
      <c r="O45" s="28" t="str">
        <f>'Input Shift Data'!AI1233</f>
        <v xml:space="preserve"> </v>
      </c>
      <c r="P45" s="28" t="str">
        <f>'Input Shift Data'!AJ1233</f>
        <v xml:space="preserve"> </v>
      </c>
    </row>
    <row r="46" spans="2:16" ht="15.75" hidden="1" customHeight="1" x14ac:dyDescent="0.25">
      <c r="B46" s="14" t="str">
        <f>IF('Input Shift Data'!B1234&gt;0,'Input Shift Data'!B1234,"")</f>
        <v/>
      </c>
      <c r="C46" s="117" t="str">
        <f>IF('Input Shift Data'!C1234=0,"",'Input Shift Data'!C1234)</f>
        <v/>
      </c>
      <c r="D46" s="17" t="str">
        <f>IF('Input Shift Data'!E1234&gt;0,'Input Shift Data'!E1234,"")</f>
        <v/>
      </c>
      <c r="E46" s="12" t="str">
        <f>IF('Input Shift Data'!D1234&gt;0,'Input Shift Data'!D1234,"")</f>
        <v/>
      </c>
      <c r="F46" s="16" t="str">
        <f>IF('Input Shift Data'!AE1234&gt;0,'Input Shift Data'!AE1234,"")</f>
        <v/>
      </c>
      <c r="G46" s="16" t="str">
        <f>IF('Input Shift Data'!AF1234&gt;0,'Input Shift Data'!AF1234,"")</f>
        <v/>
      </c>
      <c r="H46" s="16" t="str">
        <f>IF('Input Shift Data'!AG1234&gt;0,'Input Shift Data'!AG1234,"")</f>
        <v/>
      </c>
      <c r="I46" s="17" t="str">
        <f>IF('Input Shift Data'!H1234&gt;0,'Input Shift Data'!H1234,"")</f>
        <v/>
      </c>
      <c r="J46" s="2" t="str">
        <f>IF('Input Shift Data'!F1234&gt;0,'Input Shift Data'!F1234,"")</f>
        <v/>
      </c>
      <c r="K46" s="2"/>
      <c r="L46" s="17" t="str">
        <f>IF('Input Shift Data'!G1234&gt;0,'Input Shift Data'!G1234,"")</f>
        <v/>
      </c>
      <c r="M46" s="2" t="str">
        <f>IF('Input Shift Data'!AL1234&gt;0,'Input Shift Data'!AL1234,"")</f>
        <v/>
      </c>
      <c r="N46" s="2" t="str">
        <f>IF('Input Shift Data'!AM1234&gt;0,'Input Shift Data'!AM1234,"")</f>
        <v/>
      </c>
      <c r="O46" s="28" t="str">
        <f>'Input Shift Data'!AI1234</f>
        <v xml:space="preserve"> </v>
      </c>
      <c r="P46" s="28" t="str">
        <f>'Input Shift Data'!AJ1234</f>
        <v xml:space="preserve"> </v>
      </c>
    </row>
    <row r="47" spans="2:16" ht="15.75" hidden="1" customHeight="1" x14ac:dyDescent="0.25">
      <c r="B47" s="14" t="str">
        <f>IF('Input Shift Data'!B1235&gt;0,'Input Shift Data'!B1235,"")</f>
        <v/>
      </c>
      <c r="C47" s="117" t="str">
        <f>IF('Input Shift Data'!C1235=0,"",'Input Shift Data'!C1235)</f>
        <v/>
      </c>
      <c r="D47" s="17" t="str">
        <f>IF('Input Shift Data'!E1235&gt;0,'Input Shift Data'!E1235,"")</f>
        <v/>
      </c>
      <c r="E47" s="12" t="str">
        <f>IF('Input Shift Data'!D1235&gt;0,'Input Shift Data'!D1235,"")</f>
        <v/>
      </c>
      <c r="F47" s="16" t="str">
        <f>IF('Input Shift Data'!AE1235&gt;0,'Input Shift Data'!AE1235,"")</f>
        <v/>
      </c>
      <c r="G47" s="16" t="str">
        <f>IF('Input Shift Data'!AF1235&gt;0,'Input Shift Data'!AF1235,"")</f>
        <v/>
      </c>
      <c r="H47" s="16" t="str">
        <f>IF('Input Shift Data'!AG1235&gt;0,'Input Shift Data'!AG1235,"")</f>
        <v/>
      </c>
      <c r="I47" s="17" t="str">
        <f>IF('Input Shift Data'!H1235&gt;0,'Input Shift Data'!H1235,"")</f>
        <v/>
      </c>
      <c r="J47" s="2" t="str">
        <f>IF('Input Shift Data'!F1235&gt;0,'Input Shift Data'!F1235,"")</f>
        <v/>
      </c>
      <c r="K47" s="2"/>
      <c r="L47" s="17" t="str">
        <f>IF('Input Shift Data'!G1235&gt;0,'Input Shift Data'!G1235,"")</f>
        <v/>
      </c>
      <c r="M47" s="2" t="str">
        <f>IF('Input Shift Data'!AL1235&gt;0,'Input Shift Data'!AL1235,"")</f>
        <v/>
      </c>
      <c r="N47" s="2" t="str">
        <f>IF('Input Shift Data'!AM1235&gt;0,'Input Shift Data'!AM1235,"")</f>
        <v/>
      </c>
      <c r="O47" s="28" t="str">
        <f>'Input Shift Data'!AI1235</f>
        <v xml:space="preserve"> </v>
      </c>
      <c r="P47" s="28" t="str">
        <f>'Input Shift Data'!AJ1235</f>
        <v xml:space="preserve"> </v>
      </c>
    </row>
    <row r="48" spans="2:16" ht="15.75" hidden="1" customHeight="1" x14ac:dyDescent="0.25">
      <c r="B48" s="14" t="str">
        <f>IF('Input Shift Data'!B1236&gt;0,'Input Shift Data'!B1236,"")</f>
        <v/>
      </c>
      <c r="C48" s="117" t="str">
        <f>IF('Input Shift Data'!C1236=0,"",'Input Shift Data'!C1236)</f>
        <v/>
      </c>
      <c r="D48" s="17" t="str">
        <f>IF('Input Shift Data'!E1236&gt;0,'Input Shift Data'!E1236,"")</f>
        <v/>
      </c>
      <c r="E48" s="12" t="str">
        <f>IF('Input Shift Data'!D1236&gt;0,'Input Shift Data'!D1236,"")</f>
        <v/>
      </c>
      <c r="F48" s="16" t="str">
        <f>IF('Input Shift Data'!AE1236&gt;0,'Input Shift Data'!AE1236,"")</f>
        <v/>
      </c>
      <c r="G48" s="16" t="str">
        <f>IF('Input Shift Data'!AF1236&gt;0,'Input Shift Data'!AF1236,"")</f>
        <v/>
      </c>
      <c r="H48" s="16" t="str">
        <f>IF('Input Shift Data'!AG1236&gt;0,'Input Shift Data'!AG1236,"")</f>
        <v/>
      </c>
      <c r="I48" s="17" t="str">
        <f>IF('Input Shift Data'!H1236&gt;0,'Input Shift Data'!H1236,"")</f>
        <v/>
      </c>
      <c r="J48" s="2" t="str">
        <f>IF('Input Shift Data'!F1236&gt;0,'Input Shift Data'!F1236,"")</f>
        <v/>
      </c>
      <c r="K48" s="2"/>
      <c r="L48" s="17" t="str">
        <f>IF('Input Shift Data'!G1236&gt;0,'Input Shift Data'!G1236,"")</f>
        <v/>
      </c>
      <c r="M48" s="2" t="str">
        <f>IF('Input Shift Data'!AL1236&gt;0,'Input Shift Data'!AL1236,"")</f>
        <v/>
      </c>
      <c r="N48" s="2" t="str">
        <f>IF('Input Shift Data'!AM1236&gt;0,'Input Shift Data'!AM1236,"")</f>
        <v/>
      </c>
      <c r="O48" s="28" t="str">
        <f>'Input Shift Data'!AI1236</f>
        <v xml:space="preserve"> </v>
      </c>
      <c r="P48" s="28" t="str">
        <f>'Input Shift Data'!AJ1236</f>
        <v xml:space="preserve"> </v>
      </c>
    </row>
    <row r="49" spans="2:16" ht="15.75" hidden="1" customHeight="1" x14ac:dyDescent="0.25">
      <c r="B49" s="14" t="str">
        <f>IF('Input Shift Data'!B1237&gt;0,'Input Shift Data'!B1237,"")</f>
        <v/>
      </c>
      <c r="C49" s="117" t="str">
        <f>IF('Input Shift Data'!C1237=0,"",'Input Shift Data'!C1237)</f>
        <v/>
      </c>
      <c r="D49" s="17" t="str">
        <f>IF('Input Shift Data'!E1237&gt;0,'Input Shift Data'!E1237,"")</f>
        <v/>
      </c>
      <c r="E49" s="12" t="str">
        <f>IF('Input Shift Data'!D1237&gt;0,'Input Shift Data'!D1237,"")</f>
        <v/>
      </c>
      <c r="F49" s="16" t="str">
        <f>IF('Input Shift Data'!AE1237&gt;0,'Input Shift Data'!AE1237,"")</f>
        <v/>
      </c>
      <c r="G49" s="16" t="str">
        <f>IF('Input Shift Data'!AF1237&gt;0,'Input Shift Data'!AF1237,"")</f>
        <v/>
      </c>
      <c r="H49" s="16" t="str">
        <f>IF('Input Shift Data'!AG1237&gt;0,'Input Shift Data'!AG1237,"")</f>
        <v/>
      </c>
      <c r="I49" s="17" t="str">
        <f>IF('Input Shift Data'!H1237&gt;0,'Input Shift Data'!H1237,"")</f>
        <v/>
      </c>
      <c r="J49" s="2" t="str">
        <f>IF('Input Shift Data'!F1237&gt;0,'Input Shift Data'!F1237,"")</f>
        <v/>
      </c>
      <c r="K49" s="2"/>
      <c r="L49" s="17" t="str">
        <f>IF('Input Shift Data'!G1237&gt;0,'Input Shift Data'!G1237,"")</f>
        <v/>
      </c>
      <c r="M49" s="2" t="str">
        <f>IF('Input Shift Data'!AL1237&gt;0,'Input Shift Data'!AL1237,"")</f>
        <v/>
      </c>
      <c r="N49" s="2" t="str">
        <f>IF('Input Shift Data'!AM1237&gt;0,'Input Shift Data'!AM1237,"")</f>
        <v/>
      </c>
      <c r="O49" s="28" t="str">
        <f>'Input Shift Data'!AI1237</f>
        <v xml:space="preserve"> </v>
      </c>
      <c r="P49" s="28" t="str">
        <f>'Input Shift Data'!AJ1237</f>
        <v xml:space="preserve"> </v>
      </c>
    </row>
    <row r="50" spans="2:16" ht="15.75" hidden="1" customHeight="1" x14ac:dyDescent="0.25">
      <c r="B50" s="14" t="str">
        <f>IF('Input Shift Data'!B1238&gt;0,'Input Shift Data'!B1238,"")</f>
        <v/>
      </c>
      <c r="C50" s="117" t="str">
        <f>IF('Input Shift Data'!C1238=0,"",'Input Shift Data'!C1238)</f>
        <v/>
      </c>
      <c r="D50" s="17" t="str">
        <f>IF('Input Shift Data'!E1238&gt;0,'Input Shift Data'!E1238,"")</f>
        <v/>
      </c>
      <c r="E50" s="12" t="str">
        <f>IF('Input Shift Data'!D1238&gt;0,'Input Shift Data'!D1238,"")</f>
        <v/>
      </c>
      <c r="F50" s="16" t="str">
        <f>IF('Input Shift Data'!AE1238&gt;0,'Input Shift Data'!AE1238,"")</f>
        <v/>
      </c>
      <c r="G50" s="16" t="str">
        <f>IF('Input Shift Data'!AF1238&gt;0,'Input Shift Data'!AF1238,"")</f>
        <v/>
      </c>
      <c r="H50" s="16" t="str">
        <f>IF('Input Shift Data'!AG1238&gt;0,'Input Shift Data'!AG1238,"")</f>
        <v/>
      </c>
      <c r="I50" s="17" t="str">
        <f>IF('Input Shift Data'!H1238&gt;0,'Input Shift Data'!H1238,"")</f>
        <v/>
      </c>
      <c r="J50" s="2" t="str">
        <f>IF('Input Shift Data'!F1238&gt;0,'Input Shift Data'!F1238,"")</f>
        <v/>
      </c>
      <c r="K50" s="2"/>
      <c r="L50" s="17" t="str">
        <f>IF('Input Shift Data'!G1238&gt;0,'Input Shift Data'!G1238,"")</f>
        <v/>
      </c>
      <c r="M50" s="2" t="str">
        <f>IF('Input Shift Data'!AL1238&gt;0,'Input Shift Data'!AL1238,"")</f>
        <v/>
      </c>
      <c r="N50" s="2" t="str">
        <f>IF('Input Shift Data'!AM1238&gt;0,'Input Shift Data'!AM1238,"")</f>
        <v/>
      </c>
      <c r="O50" s="28" t="str">
        <f>'Input Shift Data'!AI1238</f>
        <v xml:space="preserve"> </v>
      </c>
      <c r="P50" s="28" t="str">
        <f>'Input Shift Data'!AJ1238</f>
        <v xml:space="preserve"> </v>
      </c>
    </row>
    <row r="51" spans="2:16" ht="15.75" hidden="1" customHeight="1" x14ac:dyDescent="0.25">
      <c r="B51" s="14" t="str">
        <f>IF('Input Shift Data'!B1239&gt;0,'Input Shift Data'!B1239,"")</f>
        <v/>
      </c>
      <c r="C51" s="117" t="str">
        <f>IF('Input Shift Data'!C1239=0,"",'Input Shift Data'!C1239)</f>
        <v/>
      </c>
      <c r="D51" s="17" t="str">
        <f>IF('Input Shift Data'!E1239&gt;0,'Input Shift Data'!E1239,"")</f>
        <v/>
      </c>
      <c r="E51" s="12" t="str">
        <f>IF('Input Shift Data'!D1239&gt;0,'Input Shift Data'!D1239,"")</f>
        <v/>
      </c>
      <c r="F51" s="16" t="str">
        <f>IF('Input Shift Data'!AE1239&gt;0,'Input Shift Data'!AE1239,"")</f>
        <v/>
      </c>
      <c r="G51" s="16" t="str">
        <f>IF('Input Shift Data'!AF1239&gt;0,'Input Shift Data'!AF1239,"")</f>
        <v/>
      </c>
      <c r="H51" s="16" t="str">
        <f>IF('Input Shift Data'!AG1239&gt;0,'Input Shift Data'!AG1239,"")</f>
        <v/>
      </c>
      <c r="I51" s="17" t="str">
        <f>IF('Input Shift Data'!H1239&gt;0,'Input Shift Data'!H1239,"")</f>
        <v/>
      </c>
      <c r="J51" s="2" t="str">
        <f>IF('Input Shift Data'!F1239&gt;0,'Input Shift Data'!F1239,"")</f>
        <v/>
      </c>
      <c r="K51" s="2"/>
      <c r="L51" s="17" t="str">
        <f>IF('Input Shift Data'!G1239&gt;0,'Input Shift Data'!G1239,"")</f>
        <v/>
      </c>
      <c r="M51" s="2" t="str">
        <f>IF('Input Shift Data'!AL1239&gt;0,'Input Shift Data'!AL1239,"")</f>
        <v/>
      </c>
      <c r="N51" s="2" t="str">
        <f>IF('Input Shift Data'!AM1239&gt;0,'Input Shift Data'!AM1239,"")</f>
        <v/>
      </c>
      <c r="O51" s="28" t="str">
        <f>'Input Shift Data'!AI1239</f>
        <v xml:space="preserve"> </v>
      </c>
      <c r="P51" s="28" t="str">
        <f>'Input Shift Data'!AJ1239</f>
        <v xml:space="preserve"> </v>
      </c>
    </row>
    <row r="52" spans="2:16" ht="15.75" hidden="1" customHeight="1" x14ac:dyDescent="0.25">
      <c r="B52" s="14" t="str">
        <f>IF('Input Shift Data'!B1240&gt;0,'Input Shift Data'!B1240,"")</f>
        <v/>
      </c>
      <c r="C52" s="117" t="str">
        <f>IF('Input Shift Data'!C1240=0,"",'Input Shift Data'!C1240)</f>
        <v/>
      </c>
      <c r="D52" s="17" t="str">
        <f>IF('Input Shift Data'!E1240&gt;0,'Input Shift Data'!E1240,"")</f>
        <v/>
      </c>
      <c r="E52" s="12" t="str">
        <f>IF('Input Shift Data'!D1240&gt;0,'Input Shift Data'!D1240,"")</f>
        <v/>
      </c>
      <c r="F52" s="16" t="str">
        <f>IF('Input Shift Data'!AE1240&gt;0,'Input Shift Data'!AE1240,"")</f>
        <v/>
      </c>
      <c r="G52" s="16" t="str">
        <f>IF('Input Shift Data'!AF1240&gt;0,'Input Shift Data'!AF1240,"")</f>
        <v/>
      </c>
      <c r="H52" s="16" t="str">
        <f>IF('Input Shift Data'!AG1240&gt;0,'Input Shift Data'!AG1240,"")</f>
        <v/>
      </c>
      <c r="I52" s="17" t="str">
        <f>IF('Input Shift Data'!H1240&gt;0,'Input Shift Data'!H1240,"")</f>
        <v/>
      </c>
      <c r="J52" s="2" t="str">
        <f>IF('Input Shift Data'!F1240&gt;0,'Input Shift Data'!F1240,"")</f>
        <v/>
      </c>
      <c r="K52" s="2"/>
      <c r="L52" s="17" t="str">
        <f>IF('Input Shift Data'!G1240&gt;0,'Input Shift Data'!G1240,"")</f>
        <v/>
      </c>
      <c r="M52" s="2" t="str">
        <f>IF('Input Shift Data'!AL1240&gt;0,'Input Shift Data'!AL1240,"")</f>
        <v/>
      </c>
      <c r="N52" s="2" t="str">
        <f>IF('Input Shift Data'!AM1240&gt;0,'Input Shift Data'!AM1240,"")</f>
        <v/>
      </c>
      <c r="O52" s="28" t="str">
        <f>'Input Shift Data'!AI1240</f>
        <v xml:space="preserve"> </v>
      </c>
      <c r="P52" s="28" t="str">
        <f>'Input Shift Data'!AJ1240</f>
        <v xml:space="preserve"> </v>
      </c>
    </row>
    <row r="53" spans="2:16" ht="15.75" hidden="1" customHeight="1" x14ac:dyDescent="0.25">
      <c r="B53" s="14" t="str">
        <f>IF('Input Shift Data'!B1241&gt;0,'Input Shift Data'!B1241,"")</f>
        <v/>
      </c>
      <c r="C53" s="117" t="str">
        <f>IF('Input Shift Data'!C1241=0,"",'Input Shift Data'!C1241)</f>
        <v/>
      </c>
      <c r="D53" s="17" t="str">
        <f>IF('Input Shift Data'!E1241&gt;0,'Input Shift Data'!E1241,"")</f>
        <v/>
      </c>
      <c r="E53" s="12" t="str">
        <f>IF('Input Shift Data'!D1241&gt;0,'Input Shift Data'!D1241,"")</f>
        <v/>
      </c>
      <c r="F53" s="16" t="str">
        <f>IF('Input Shift Data'!AE1241&gt;0,'Input Shift Data'!AE1241,"")</f>
        <v/>
      </c>
      <c r="G53" s="16" t="str">
        <f>IF('Input Shift Data'!AF1241&gt;0,'Input Shift Data'!AF1241,"")</f>
        <v/>
      </c>
      <c r="H53" s="16" t="str">
        <f>IF('Input Shift Data'!AG1241&gt;0,'Input Shift Data'!AG1241,"")</f>
        <v/>
      </c>
      <c r="I53" s="17" t="str">
        <f>IF('Input Shift Data'!H1241&gt;0,'Input Shift Data'!H1241,"")</f>
        <v/>
      </c>
      <c r="J53" s="2" t="str">
        <f>IF('Input Shift Data'!F1241&gt;0,'Input Shift Data'!F1241,"")</f>
        <v/>
      </c>
      <c r="K53" s="2"/>
      <c r="L53" s="17" t="str">
        <f>IF('Input Shift Data'!G1241&gt;0,'Input Shift Data'!G1241,"")</f>
        <v/>
      </c>
      <c r="M53" s="2" t="str">
        <f>IF('Input Shift Data'!AL1241&gt;0,'Input Shift Data'!AL1241,"")</f>
        <v/>
      </c>
      <c r="N53" s="2" t="str">
        <f>IF('Input Shift Data'!AM1241&gt;0,'Input Shift Data'!AM1241,"")</f>
        <v/>
      </c>
      <c r="O53" s="28" t="str">
        <f>'Input Shift Data'!AI1241</f>
        <v xml:space="preserve"> </v>
      </c>
      <c r="P53" s="28" t="str">
        <f>'Input Shift Data'!AJ1241</f>
        <v xml:space="preserve"> </v>
      </c>
    </row>
    <row r="54" spans="2:16" ht="15.75" hidden="1" customHeight="1" x14ac:dyDescent="0.25">
      <c r="B54" s="14" t="str">
        <f>IF('Input Shift Data'!B1242&gt;0,'Input Shift Data'!B1242,"")</f>
        <v/>
      </c>
      <c r="C54" s="117" t="str">
        <f>IF('Input Shift Data'!C1242=0,"",'Input Shift Data'!C1242)</f>
        <v/>
      </c>
      <c r="D54" s="17" t="str">
        <f>IF('Input Shift Data'!E1242&gt;0,'Input Shift Data'!E1242,"")</f>
        <v/>
      </c>
      <c r="E54" s="12" t="str">
        <f>IF('Input Shift Data'!D1242&gt;0,'Input Shift Data'!D1242,"")</f>
        <v/>
      </c>
      <c r="F54" s="16" t="str">
        <f>IF('Input Shift Data'!AE1242&gt;0,'Input Shift Data'!AE1242,"")</f>
        <v/>
      </c>
      <c r="G54" s="16" t="str">
        <f>IF('Input Shift Data'!AF1242&gt;0,'Input Shift Data'!AF1242,"")</f>
        <v/>
      </c>
      <c r="H54" s="16" t="str">
        <f>IF('Input Shift Data'!AG1242&gt;0,'Input Shift Data'!AG1242,"")</f>
        <v/>
      </c>
      <c r="I54" s="17" t="str">
        <f>IF('Input Shift Data'!H1242&gt;0,'Input Shift Data'!H1242,"")</f>
        <v/>
      </c>
      <c r="J54" s="2" t="str">
        <f>IF('Input Shift Data'!F1242&gt;0,'Input Shift Data'!F1242,"")</f>
        <v/>
      </c>
      <c r="K54" s="2"/>
      <c r="L54" s="17" t="str">
        <f>IF('Input Shift Data'!G1242&gt;0,'Input Shift Data'!G1242,"")</f>
        <v/>
      </c>
      <c r="M54" s="2" t="str">
        <f>IF('Input Shift Data'!AL1242&gt;0,'Input Shift Data'!AL1242,"")</f>
        <v/>
      </c>
      <c r="N54" s="2" t="str">
        <f>IF('Input Shift Data'!AM1242&gt;0,'Input Shift Data'!AM1242,"")</f>
        <v/>
      </c>
      <c r="O54" s="28" t="str">
        <f>'Input Shift Data'!AI1242</f>
        <v xml:space="preserve"> </v>
      </c>
      <c r="P54" s="28" t="str">
        <f>'Input Shift Data'!AJ1242</f>
        <v xml:space="preserve"> </v>
      </c>
    </row>
    <row r="55" spans="2:16" ht="15.75" hidden="1" customHeight="1" x14ac:dyDescent="0.25">
      <c r="B55" s="14" t="str">
        <f>IF('Input Shift Data'!B1243&gt;0,'Input Shift Data'!B1243,"")</f>
        <v/>
      </c>
      <c r="C55" s="117" t="str">
        <f>IF('Input Shift Data'!C1243=0,"",'Input Shift Data'!C1243)</f>
        <v/>
      </c>
      <c r="D55" s="17" t="str">
        <f>IF('Input Shift Data'!E1243&gt;0,'Input Shift Data'!E1243,"")</f>
        <v/>
      </c>
      <c r="E55" s="12" t="str">
        <f>IF('Input Shift Data'!D1243&gt;0,'Input Shift Data'!D1243,"")</f>
        <v/>
      </c>
      <c r="F55" s="16" t="str">
        <f>IF('Input Shift Data'!AE1243&gt;0,'Input Shift Data'!AE1243,"")</f>
        <v/>
      </c>
      <c r="G55" s="16" t="str">
        <f>IF('Input Shift Data'!AF1243&gt;0,'Input Shift Data'!AF1243,"")</f>
        <v/>
      </c>
      <c r="H55" s="16" t="str">
        <f>IF('Input Shift Data'!AG1243&gt;0,'Input Shift Data'!AG1243,"")</f>
        <v/>
      </c>
      <c r="I55" s="17" t="str">
        <f>IF('Input Shift Data'!H1243&gt;0,'Input Shift Data'!H1243,"")</f>
        <v/>
      </c>
      <c r="J55" s="2" t="str">
        <f>IF('Input Shift Data'!F1243&gt;0,'Input Shift Data'!F1243,"")</f>
        <v/>
      </c>
      <c r="K55" s="2"/>
      <c r="L55" s="17" t="str">
        <f>IF('Input Shift Data'!G1243&gt;0,'Input Shift Data'!G1243,"")</f>
        <v/>
      </c>
      <c r="M55" s="2" t="str">
        <f>IF('Input Shift Data'!AL1243&gt;0,'Input Shift Data'!AL1243,"")</f>
        <v/>
      </c>
      <c r="N55" s="2" t="str">
        <f>IF('Input Shift Data'!AM1243&gt;0,'Input Shift Data'!AM1243,"")</f>
        <v/>
      </c>
      <c r="O55" s="28" t="str">
        <f>'Input Shift Data'!AI1243</f>
        <v xml:space="preserve"> </v>
      </c>
      <c r="P55" s="28" t="str">
        <f>'Input Shift Data'!AJ1243</f>
        <v xml:space="preserve"> </v>
      </c>
    </row>
    <row r="56" spans="2:16" ht="15.75" hidden="1" customHeight="1" x14ac:dyDescent="0.25">
      <c r="B56" s="14" t="str">
        <f>IF('Input Shift Data'!B1244&gt;0,'Input Shift Data'!B1244,"")</f>
        <v/>
      </c>
      <c r="C56" s="117" t="str">
        <f>IF('Input Shift Data'!C1244=0,"",'Input Shift Data'!C1244)</f>
        <v/>
      </c>
      <c r="D56" s="17" t="str">
        <f>IF('Input Shift Data'!E1244&gt;0,'Input Shift Data'!E1244,"")</f>
        <v/>
      </c>
      <c r="E56" s="12" t="str">
        <f>IF('Input Shift Data'!D1244&gt;0,'Input Shift Data'!D1244,"")</f>
        <v/>
      </c>
      <c r="F56" s="16" t="str">
        <f>IF('Input Shift Data'!AE1244&gt;0,'Input Shift Data'!AE1244,"")</f>
        <v/>
      </c>
      <c r="G56" s="16" t="str">
        <f>IF('Input Shift Data'!AF1244&gt;0,'Input Shift Data'!AF1244,"")</f>
        <v/>
      </c>
      <c r="H56" s="16" t="str">
        <f>IF('Input Shift Data'!AG1244&gt;0,'Input Shift Data'!AG1244,"")</f>
        <v/>
      </c>
      <c r="I56" s="17" t="str">
        <f>IF('Input Shift Data'!H1244&gt;0,'Input Shift Data'!H1244,"")</f>
        <v/>
      </c>
      <c r="J56" s="2" t="str">
        <f>IF('Input Shift Data'!F1244&gt;0,'Input Shift Data'!F1244,"")</f>
        <v/>
      </c>
      <c r="K56" s="2"/>
      <c r="L56" s="17" t="str">
        <f>IF('Input Shift Data'!G1244&gt;0,'Input Shift Data'!G1244,"")</f>
        <v/>
      </c>
      <c r="M56" s="2" t="str">
        <f>IF('Input Shift Data'!AL1244&gt;0,'Input Shift Data'!AL1244,"")</f>
        <v/>
      </c>
      <c r="N56" s="2" t="str">
        <f>IF('Input Shift Data'!AM1244&gt;0,'Input Shift Data'!AM1244,"")</f>
        <v/>
      </c>
      <c r="O56" s="28" t="str">
        <f>'Input Shift Data'!AI1244</f>
        <v xml:space="preserve"> </v>
      </c>
      <c r="P56" s="28" t="str">
        <f>'Input Shift Data'!AJ1244</f>
        <v xml:space="preserve"> </v>
      </c>
    </row>
    <row r="57" spans="2:16" ht="15.75" hidden="1" customHeight="1" x14ac:dyDescent="0.25">
      <c r="B57" s="14" t="str">
        <f>IF('Input Shift Data'!B1245&gt;0,'Input Shift Data'!B1245,"")</f>
        <v/>
      </c>
      <c r="C57" s="117" t="str">
        <f>IF('Input Shift Data'!C1245=0,"",'Input Shift Data'!C1245)</f>
        <v/>
      </c>
      <c r="D57" s="17" t="str">
        <f>IF('Input Shift Data'!E1245&gt;0,'Input Shift Data'!E1245,"")</f>
        <v/>
      </c>
      <c r="E57" s="12" t="str">
        <f>IF('Input Shift Data'!D1245&gt;0,'Input Shift Data'!D1245,"")</f>
        <v/>
      </c>
      <c r="F57" s="16" t="str">
        <f>IF('Input Shift Data'!AE1245&gt;0,'Input Shift Data'!AE1245,"")</f>
        <v/>
      </c>
      <c r="G57" s="16" t="str">
        <f>IF('Input Shift Data'!AF1245&gt;0,'Input Shift Data'!AF1245,"")</f>
        <v/>
      </c>
      <c r="H57" s="16" t="str">
        <f>IF('Input Shift Data'!AG1245&gt;0,'Input Shift Data'!AG1245,"")</f>
        <v/>
      </c>
      <c r="I57" s="17" t="str">
        <f>IF('Input Shift Data'!H1245&gt;0,'Input Shift Data'!H1245,"")</f>
        <v/>
      </c>
      <c r="J57" s="2" t="str">
        <f>IF('Input Shift Data'!F1245&gt;0,'Input Shift Data'!F1245,"")</f>
        <v/>
      </c>
      <c r="K57" s="2"/>
      <c r="L57" s="17" t="str">
        <f>IF('Input Shift Data'!G1245&gt;0,'Input Shift Data'!G1245,"")</f>
        <v/>
      </c>
      <c r="M57" s="2" t="str">
        <f>IF('Input Shift Data'!AL1245&gt;0,'Input Shift Data'!AL1245,"")</f>
        <v/>
      </c>
      <c r="N57" s="2" t="str">
        <f>IF('Input Shift Data'!AM1245&gt;0,'Input Shift Data'!AM1245,"")</f>
        <v/>
      </c>
      <c r="O57" s="28" t="str">
        <f>'Input Shift Data'!AI1245</f>
        <v xml:space="preserve"> </v>
      </c>
      <c r="P57" s="28" t="str">
        <f>'Input Shift Data'!AJ1245</f>
        <v xml:space="preserve"> </v>
      </c>
    </row>
    <row r="58" spans="2:16" ht="15.75" hidden="1" customHeight="1" x14ac:dyDescent="0.25">
      <c r="B58" s="14" t="str">
        <f>IF('Input Shift Data'!B1246&gt;0,'Input Shift Data'!B1246,"")</f>
        <v/>
      </c>
      <c r="C58" s="117" t="str">
        <f>IF('Input Shift Data'!C1246=0,"",'Input Shift Data'!C1246)</f>
        <v/>
      </c>
      <c r="D58" s="17" t="str">
        <f>IF('Input Shift Data'!E1246&gt;0,'Input Shift Data'!E1246,"")</f>
        <v/>
      </c>
      <c r="E58" s="12" t="str">
        <f>IF('Input Shift Data'!D1246&gt;0,'Input Shift Data'!D1246,"")</f>
        <v/>
      </c>
      <c r="F58" s="16" t="str">
        <f>IF('Input Shift Data'!AE1246&gt;0,'Input Shift Data'!AE1246,"")</f>
        <v/>
      </c>
      <c r="G58" s="16" t="str">
        <f>IF('Input Shift Data'!AF1246&gt;0,'Input Shift Data'!AF1246,"")</f>
        <v/>
      </c>
      <c r="H58" s="16" t="str">
        <f>IF('Input Shift Data'!AG1246&gt;0,'Input Shift Data'!AG1246,"")</f>
        <v/>
      </c>
      <c r="I58" s="17" t="str">
        <f>IF('Input Shift Data'!H1246&gt;0,'Input Shift Data'!H1246,"")</f>
        <v/>
      </c>
      <c r="J58" s="2" t="str">
        <f>IF('Input Shift Data'!F1246&gt;0,'Input Shift Data'!F1246,"")</f>
        <v/>
      </c>
      <c r="K58" s="2"/>
      <c r="L58" s="17" t="str">
        <f>IF('Input Shift Data'!G1246&gt;0,'Input Shift Data'!G1246,"")</f>
        <v/>
      </c>
      <c r="M58" s="2" t="str">
        <f>IF('Input Shift Data'!AL1246&gt;0,'Input Shift Data'!AL1246,"")</f>
        <v/>
      </c>
      <c r="N58" s="2" t="str">
        <f>IF('Input Shift Data'!AM1246&gt;0,'Input Shift Data'!AM1246,"")</f>
        <v/>
      </c>
      <c r="O58" s="28" t="str">
        <f>'Input Shift Data'!AI1246</f>
        <v xml:space="preserve"> </v>
      </c>
      <c r="P58" s="28" t="str">
        <f>'Input Shift Data'!AJ1246</f>
        <v xml:space="preserve"> </v>
      </c>
    </row>
    <row r="59" spans="2:16" ht="15.75" hidden="1" customHeight="1" x14ac:dyDescent="0.25">
      <c r="B59" s="14" t="str">
        <f>IF('Input Shift Data'!B1247&gt;0,'Input Shift Data'!B1247,"")</f>
        <v/>
      </c>
      <c r="C59" s="117" t="str">
        <f>IF('Input Shift Data'!C1247=0,"",'Input Shift Data'!C1247)</f>
        <v/>
      </c>
      <c r="D59" s="17" t="str">
        <f>IF('Input Shift Data'!E1247&gt;0,'Input Shift Data'!E1247,"")</f>
        <v/>
      </c>
      <c r="E59" s="12" t="str">
        <f>IF('Input Shift Data'!D1247&gt;0,'Input Shift Data'!D1247,"")</f>
        <v/>
      </c>
      <c r="F59" s="16" t="str">
        <f>IF('Input Shift Data'!AE1247&gt;0,'Input Shift Data'!AE1247,"")</f>
        <v/>
      </c>
      <c r="G59" s="16" t="str">
        <f>IF('Input Shift Data'!AF1247&gt;0,'Input Shift Data'!AF1247,"")</f>
        <v/>
      </c>
      <c r="H59" s="16" t="str">
        <f>IF('Input Shift Data'!AG1247&gt;0,'Input Shift Data'!AG1247,"")</f>
        <v/>
      </c>
      <c r="I59" s="17" t="str">
        <f>IF('Input Shift Data'!H1247&gt;0,'Input Shift Data'!H1247,"")</f>
        <v/>
      </c>
      <c r="J59" s="2" t="str">
        <f>IF('Input Shift Data'!F1247&gt;0,'Input Shift Data'!F1247,"")</f>
        <v/>
      </c>
      <c r="K59" s="2"/>
      <c r="L59" s="17" t="str">
        <f>IF('Input Shift Data'!G1247&gt;0,'Input Shift Data'!G1247,"")</f>
        <v/>
      </c>
      <c r="M59" s="2" t="str">
        <f>IF('Input Shift Data'!AL1247&gt;0,'Input Shift Data'!AL1247,"")</f>
        <v/>
      </c>
      <c r="N59" s="2" t="str">
        <f>IF('Input Shift Data'!AM1247&gt;0,'Input Shift Data'!AM1247,"")</f>
        <v/>
      </c>
      <c r="O59" s="28" t="str">
        <f>'Input Shift Data'!AI1247</f>
        <v xml:space="preserve"> </v>
      </c>
      <c r="P59" s="28" t="str">
        <f>'Input Shift Data'!AJ1247</f>
        <v xml:space="preserve"> </v>
      </c>
    </row>
    <row r="60" spans="2:16" ht="15.75" hidden="1" customHeight="1" x14ac:dyDescent="0.25">
      <c r="B60" s="14" t="str">
        <f>IF('Input Shift Data'!B1248&gt;0,'Input Shift Data'!B1248,"")</f>
        <v/>
      </c>
      <c r="C60" s="117" t="str">
        <f>IF('Input Shift Data'!C1248=0,"",'Input Shift Data'!C1248)</f>
        <v/>
      </c>
      <c r="D60" s="17" t="str">
        <f>IF('Input Shift Data'!E1248&gt;0,'Input Shift Data'!E1248,"")</f>
        <v/>
      </c>
      <c r="E60" s="12" t="str">
        <f>IF('Input Shift Data'!D1248&gt;0,'Input Shift Data'!D1248,"")</f>
        <v/>
      </c>
      <c r="F60" s="16" t="str">
        <f>IF('Input Shift Data'!AE1248&gt;0,'Input Shift Data'!AE1248,"")</f>
        <v/>
      </c>
      <c r="G60" s="16" t="str">
        <f>IF('Input Shift Data'!AF1248&gt;0,'Input Shift Data'!AF1248,"")</f>
        <v/>
      </c>
      <c r="H60" s="16" t="str">
        <f>IF('Input Shift Data'!AG1248&gt;0,'Input Shift Data'!AG1248,"")</f>
        <v/>
      </c>
      <c r="I60" s="17" t="str">
        <f>IF('Input Shift Data'!H1248&gt;0,'Input Shift Data'!H1248,"")</f>
        <v/>
      </c>
      <c r="J60" s="2" t="str">
        <f>IF('Input Shift Data'!F1248&gt;0,'Input Shift Data'!F1248,"")</f>
        <v/>
      </c>
      <c r="K60" s="2"/>
      <c r="L60" s="17" t="str">
        <f>IF('Input Shift Data'!G1248&gt;0,'Input Shift Data'!G1248,"")</f>
        <v/>
      </c>
      <c r="M60" s="2" t="str">
        <f>IF('Input Shift Data'!AL1248&gt;0,'Input Shift Data'!AL1248,"")</f>
        <v/>
      </c>
      <c r="N60" s="2" t="str">
        <f>IF('Input Shift Data'!AM1248&gt;0,'Input Shift Data'!AM1248,"")</f>
        <v/>
      </c>
      <c r="O60" s="28" t="str">
        <f>'Input Shift Data'!AI1248</f>
        <v xml:space="preserve"> </v>
      </c>
      <c r="P60" s="28" t="str">
        <f>'Input Shift Data'!AJ1248</f>
        <v xml:space="preserve"> </v>
      </c>
    </row>
    <row r="61" spans="2:16" ht="15.75" hidden="1" customHeight="1" x14ac:dyDescent="0.25">
      <c r="B61" s="14" t="str">
        <f>IF('Input Shift Data'!B1249&gt;0,'Input Shift Data'!B1249,"")</f>
        <v/>
      </c>
      <c r="C61" s="117" t="str">
        <f>IF('Input Shift Data'!C1249=0,"",'Input Shift Data'!C1249)</f>
        <v/>
      </c>
      <c r="D61" s="17" t="str">
        <f>IF('Input Shift Data'!E1249&gt;0,'Input Shift Data'!E1249,"")</f>
        <v/>
      </c>
      <c r="E61" s="12" t="str">
        <f>IF('Input Shift Data'!D1249&gt;0,'Input Shift Data'!D1249,"")</f>
        <v/>
      </c>
      <c r="F61" s="16" t="str">
        <f>IF('Input Shift Data'!AE1249&gt;0,'Input Shift Data'!AE1249,"")</f>
        <v/>
      </c>
      <c r="G61" s="16" t="str">
        <f>IF('Input Shift Data'!AF1249&gt;0,'Input Shift Data'!AF1249,"")</f>
        <v/>
      </c>
      <c r="H61" s="16" t="str">
        <f>IF('Input Shift Data'!AG1249&gt;0,'Input Shift Data'!AG1249,"")</f>
        <v/>
      </c>
      <c r="I61" s="17" t="str">
        <f>IF('Input Shift Data'!H1249&gt;0,'Input Shift Data'!H1249,"")</f>
        <v/>
      </c>
      <c r="J61" s="2" t="str">
        <f>IF('Input Shift Data'!F1249&gt;0,'Input Shift Data'!F1249,"")</f>
        <v/>
      </c>
      <c r="K61" s="2"/>
      <c r="L61" s="17" t="str">
        <f>IF('Input Shift Data'!G1249&gt;0,'Input Shift Data'!G1249,"")</f>
        <v/>
      </c>
      <c r="M61" s="2" t="str">
        <f>IF('Input Shift Data'!AL1249&gt;0,'Input Shift Data'!AL1249,"")</f>
        <v/>
      </c>
      <c r="N61" s="2" t="str">
        <f>IF('Input Shift Data'!AM1249&gt;0,'Input Shift Data'!AM1249,"")</f>
        <v/>
      </c>
      <c r="O61" s="28" t="str">
        <f>'Input Shift Data'!AI1249</f>
        <v xml:space="preserve"> </v>
      </c>
      <c r="P61" s="28" t="str">
        <f>'Input Shift Data'!AJ1249</f>
        <v xml:space="preserve"> </v>
      </c>
    </row>
    <row r="62" spans="2:16" ht="15.75" hidden="1" customHeight="1" x14ac:dyDescent="0.25">
      <c r="B62" s="14" t="str">
        <f>IF('Input Shift Data'!B1250&gt;0,'Input Shift Data'!B1250,"")</f>
        <v/>
      </c>
      <c r="C62" s="117" t="str">
        <f>IF('Input Shift Data'!C1250=0,"",'Input Shift Data'!C1250)</f>
        <v/>
      </c>
      <c r="D62" s="17" t="str">
        <f>IF('Input Shift Data'!E1250&gt;0,'Input Shift Data'!E1250,"")</f>
        <v/>
      </c>
      <c r="E62" s="12" t="str">
        <f>IF('Input Shift Data'!D1250&gt;0,'Input Shift Data'!D1250,"")</f>
        <v/>
      </c>
      <c r="F62" s="16" t="str">
        <f>IF('Input Shift Data'!AE1250&gt;0,'Input Shift Data'!AE1250,"")</f>
        <v/>
      </c>
      <c r="G62" s="16" t="str">
        <f>IF('Input Shift Data'!AF1250&gt;0,'Input Shift Data'!AF1250,"")</f>
        <v/>
      </c>
      <c r="H62" s="16" t="str">
        <f>IF('Input Shift Data'!AG1250&gt;0,'Input Shift Data'!AG1250,"")</f>
        <v/>
      </c>
      <c r="I62" s="17" t="str">
        <f>IF('Input Shift Data'!H1250&gt;0,'Input Shift Data'!H1250,"")</f>
        <v/>
      </c>
      <c r="J62" s="2" t="str">
        <f>IF('Input Shift Data'!F1250&gt;0,'Input Shift Data'!F1250,"")</f>
        <v/>
      </c>
      <c r="K62" s="2"/>
      <c r="L62" s="17" t="str">
        <f>IF('Input Shift Data'!G1250&gt;0,'Input Shift Data'!G1250,"")</f>
        <v/>
      </c>
      <c r="M62" s="2" t="str">
        <f>IF('Input Shift Data'!AL1250&gt;0,'Input Shift Data'!AL1250,"")</f>
        <v/>
      </c>
      <c r="N62" s="2" t="str">
        <f>IF('Input Shift Data'!AM1250&gt;0,'Input Shift Data'!AM1250,"")</f>
        <v/>
      </c>
      <c r="O62" s="28" t="str">
        <f>'Input Shift Data'!AI1250</f>
        <v xml:space="preserve"> </v>
      </c>
      <c r="P62" s="28" t="str">
        <f>'Input Shift Data'!AJ1250</f>
        <v xml:space="preserve"> </v>
      </c>
    </row>
    <row r="63" spans="2:16" ht="15.75" hidden="1" customHeight="1" x14ac:dyDescent="0.25">
      <c r="B63" s="14" t="str">
        <f>IF('Input Shift Data'!B1251&gt;0,'Input Shift Data'!B1251,"")</f>
        <v/>
      </c>
      <c r="C63" s="117" t="str">
        <f>IF('Input Shift Data'!C1251=0,"",'Input Shift Data'!C1251)</f>
        <v/>
      </c>
      <c r="D63" s="17" t="str">
        <f>IF('Input Shift Data'!E1251&gt;0,'Input Shift Data'!E1251,"")</f>
        <v/>
      </c>
      <c r="E63" s="12" t="str">
        <f>IF('Input Shift Data'!D1251&gt;0,'Input Shift Data'!D1251,"")</f>
        <v/>
      </c>
      <c r="F63" s="16" t="str">
        <f>IF('Input Shift Data'!AE1251&gt;0,'Input Shift Data'!AE1251,"")</f>
        <v/>
      </c>
      <c r="G63" s="16" t="str">
        <f>IF('Input Shift Data'!AF1251&gt;0,'Input Shift Data'!AF1251,"")</f>
        <v/>
      </c>
      <c r="H63" s="16" t="str">
        <f>IF('Input Shift Data'!AG1251&gt;0,'Input Shift Data'!AG1251,"")</f>
        <v/>
      </c>
      <c r="I63" s="17" t="str">
        <f>IF('Input Shift Data'!H1251&gt;0,'Input Shift Data'!H1251,"")</f>
        <v/>
      </c>
      <c r="J63" s="2" t="str">
        <f>IF('Input Shift Data'!F1251&gt;0,'Input Shift Data'!F1251,"")</f>
        <v/>
      </c>
      <c r="K63" s="2"/>
      <c r="L63" s="17" t="str">
        <f>IF('Input Shift Data'!G1251&gt;0,'Input Shift Data'!G1251,"")</f>
        <v/>
      </c>
      <c r="M63" s="2" t="str">
        <f>IF('Input Shift Data'!AL1251&gt;0,'Input Shift Data'!AL1251,"")</f>
        <v/>
      </c>
      <c r="N63" s="2" t="str">
        <f>IF('Input Shift Data'!AM1251&gt;0,'Input Shift Data'!AM1251,"")</f>
        <v/>
      </c>
      <c r="O63" s="28" t="str">
        <f>'Input Shift Data'!AI1251</f>
        <v xml:space="preserve"> </v>
      </c>
      <c r="P63" s="28" t="str">
        <f>'Input Shift Data'!AJ1251</f>
        <v xml:space="preserve"> </v>
      </c>
    </row>
    <row r="64" spans="2:16" ht="15.75" hidden="1" customHeight="1" x14ac:dyDescent="0.25">
      <c r="B64" s="14" t="str">
        <f>IF('Input Shift Data'!B1252&gt;0,'Input Shift Data'!B1252,"")</f>
        <v/>
      </c>
      <c r="C64" s="117" t="str">
        <f>IF('Input Shift Data'!C1252=0,"",'Input Shift Data'!C1252)</f>
        <v/>
      </c>
      <c r="D64" s="17" t="str">
        <f>IF('Input Shift Data'!E1252&gt;0,'Input Shift Data'!E1252,"")</f>
        <v/>
      </c>
      <c r="E64" s="12" t="str">
        <f>IF('Input Shift Data'!D1252&gt;0,'Input Shift Data'!D1252,"")</f>
        <v/>
      </c>
      <c r="F64" s="16" t="str">
        <f>IF('Input Shift Data'!AE1252&gt;0,'Input Shift Data'!AE1252,"")</f>
        <v/>
      </c>
      <c r="G64" s="16" t="str">
        <f>IF('Input Shift Data'!AF1252&gt;0,'Input Shift Data'!AF1252,"")</f>
        <v/>
      </c>
      <c r="H64" s="16" t="str">
        <f>IF('Input Shift Data'!AG1252&gt;0,'Input Shift Data'!AG1252,"")</f>
        <v/>
      </c>
      <c r="I64" s="17" t="str">
        <f>IF('Input Shift Data'!H1252&gt;0,'Input Shift Data'!H1252,"")</f>
        <v/>
      </c>
      <c r="J64" s="2" t="str">
        <f>IF('Input Shift Data'!F1252&gt;0,'Input Shift Data'!F1252,"")</f>
        <v/>
      </c>
      <c r="K64" s="2"/>
      <c r="L64" s="17" t="str">
        <f>IF('Input Shift Data'!G1252&gt;0,'Input Shift Data'!G1252,"")</f>
        <v/>
      </c>
      <c r="M64" s="2" t="str">
        <f>IF('Input Shift Data'!AL1252&gt;0,'Input Shift Data'!AL1252,"")</f>
        <v/>
      </c>
      <c r="N64" s="2" t="str">
        <f>IF('Input Shift Data'!AM1252&gt;0,'Input Shift Data'!AM1252,"")</f>
        <v/>
      </c>
      <c r="O64" s="28" t="str">
        <f>'Input Shift Data'!AI1252</f>
        <v xml:space="preserve"> </v>
      </c>
      <c r="P64" s="28" t="str">
        <f>'Input Shift Data'!AJ1252</f>
        <v xml:space="preserve"> </v>
      </c>
    </row>
    <row r="65" spans="2:16" ht="15.75" hidden="1" customHeight="1" x14ac:dyDescent="0.25">
      <c r="B65" s="14" t="str">
        <f>IF('Input Shift Data'!B1253&gt;0,'Input Shift Data'!B1253,"")</f>
        <v/>
      </c>
      <c r="C65" s="117" t="str">
        <f>IF('Input Shift Data'!C1253=0,"",'Input Shift Data'!C1253)</f>
        <v/>
      </c>
      <c r="D65" s="17" t="str">
        <f>IF('Input Shift Data'!E1253&gt;0,'Input Shift Data'!E1253,"")</f>
        <v/>
      </c>
      <c r="E65" s="12" t="str">
        <f>IF('Input Shift Data'!D1253&gt;0,'Input Shift Data'!D1253,"")</f>
        <v/>
      </c>
      <c r="F65" s="16" t="str">
        <f>IF('Input Shift Data'!AE1253&gt;0,'Input Shift Data'!AE1253,"")</f>
        <v/>
      </c>
      <c r="G65" s="16" t="str">
        <f>IF('Input Shift Data'!AF1253&gt;0,'Input Shift Data'!AF1253,"")</f>
        <v/>
      </c>
      <c r="H65" s="16" t="str">
        <f>IF('Input Shift Data'!AG1253&gt;0,'Input Shift Data'!AG1253,"")</f>
        <v/>
      </c>
      <c r="I65" s="17" t="str">
        <f>IF('Input Shift Data'!H1253&gt;0,'Input Shift Data'!H1253,"")</f>
        <v/>
      </c>
      <c r="J65" s="2" t="str">
        <f>IF('Input Shift Data'!F1253&gt;0,'Input Shift Data'!F1253,"")</f>
        <v/>
      </c>
      <c r="K65" s="2"/>
      <c r="L65" s="17" t="str">
        <f>IF('Input Shift Data'!G1253&gt;0,'Input Shift Data'!G1253,"")</f>
        <v/>
      </c>
      <c r="M65" s="2" t="str">
        <f>IF('Input Shift Data'!AL1253&gt;0,'Input Shift Data'!AL1253,"")</f>
        <v/>
      </c>
      <c r="N65" s="2" t="str">
        <f>IF('Input Shift Data'!AM1253&gt;0,'Input Shift Data'!AM1253,"")</f>
        <v/>
      </c>
      <c r="O65" s="28" t="str">
        <f>'Input Shift Data'!AI1253</f>
        <v xml:space="preserve"> </v>
      </c>
      <c r="P65" s="28" t="str">
        <f>'Input Shift Data'!AJ1253</f>
        <v xml:space="preserve"> </v>
      </c>
    </row>
    <row r="66" spans="2:16" ht="15.75" hidden="1" customHeight="1" x14ac:dyDescent="0.25">
      <c r="B66" s="14" t="str">
        <f>IF('Input Shift Data'!B1254&gt;0,'Input Shift Data'!B1254,"")</f>
        <v/>
      </c>
      <c r="C66" s="117" t="str">
        <f>IF('Input Shift Data'!C1254=0,"",'Input Shift Data'!C1254)</f>
        <v/>
      </c>
      <c r="D66" s="17" t="str">
        <f>IF('Input Shift Data'!E1254&gt;0,'Input Shift Data'!E1254,"")</f>
        <v/>
      </c>
      <c r="E66" s="12" t="str">
        <f>IF('Input Shift Data'!D1254&gt;0,'Input Shift Data'!D1254,"")</f>
        <v/>
      </c>
      <c r="F66" s="16" t="str">
        <f>IF('Input Shift Data'!AE1254&gt;0,'Input Shift Data'!AE1254,"")</f>
        <v/>
      </c>
      <c r="G66" s="16" t="str">
        <f>IF('Input Shift Data'!AF1254&gt;0,'Input Shift Data'!AF1254,"")</f>
        <v/>
      </c>
      <c r="H66" s="16" t="str">
        <f>IF('Input Shift Data'!AG1254&gt;0,'Input Shift Data'!AG1254,"")</f>
        <v/>
      </c>
      <c r="I66" s="17" t="str">
        <f>IF('Input Shift Data'!H1254&gt;0,'Input Shift Data'!H1254,"")</f>
        <v/>
      </c>
      <c r="J66" s="2" t="str">
        <f>IF('Input Shift Data'!F1254&gt;0,'Input Shift Data'!F1254,"")</f>
        <v/>
      </c>
      <c r="K66" s="2"/>
      <c r="L66" s="17" t="str">
        <f>IF('Input Shift Data'!G1254&gt;0,'Input Shift Data'!G1254,"")</f>
        <v/>
      </c>
      <c r="M66" s="2" t="str">
        <f>IF('Input Shift Data'!AL1254&gt;0,'Input Shift Data'!AL1254,"")</f>
        <v/>
      </c>
      <c r="N66" s="2" t="str">
        <f>IF('Input Shift Data'!AM1254&gt;0,'Input Shift Data'!AM1254,"")</f>
        <v/>
      </c>
      <c r="O66" s="28" t="str">
        <f>'Input Shift Data'!AI1254</f>
        <v xml:space="preserve"> </v>
      </c>
      <c r="P66" s="28" t="str">
        <f>'Input Shift Data'!AJ1254</f>
        <v xml:space="preserve"> </v>
      </c>
    </row>
    <row r="67" spans="2:16" ht="15.75" hidden="1" customHeight="1" x14ac:dyDescent="0.25">
      <c r="B67" s="14" t="str">
        <f>IF('Input Shift Data'!B1255&gt;0,'Input Shift Data'!B1255,"")</f>
        <v/>
      </c>
      <c r="C67" s="117" t="str">
        <f>IF('Input Shift Data'!C1255=0,"",'Input Shift Data'!C1255)</f>
        <v/>
      </c>
      <c r="D67" s="17" t="str">
        <f>IF('Input Shift Data'!E1255&gt;0,'Input Shift Data'!E1255,"")</f>
        <v/>
      </c>
      <c r="E67" s="12" t="str">
        <f>IF('Input Shift Data'!D1255&gt;0,'Input Shift Data'!D1255,"")</f>
        <v/>
      </c>
      <c r="F67" s="16" t="str">
        <f>IF('Input Shift Data'!AE1255&gt;0,'Input Shift Data'!AE1255,"")</f>
        <v/>
      </c>
      <c r="G67" s="16" t="str">
        <f>IF('Input Shift Data'!AF1255&gt;0,'Input Shift Data'!AF1255,"")</f>
        <v/>
      </c>
      <c r="H67" s="16" t="str">
        <f>IF('Input Shift Data'!AG1255&gt;0,'Input Shift Data'!AG1255,"")</f>
        <v/>
      </c>
      <c r="I67" s="17" t="str">
        <f>IF('Input Shift Data'!H1255&gt;0,'Input Shift Data'!H1255,"")</f>
        <v/>
      </c>
      <c r="J67" s="2" t="str">
        <f>IF('Input Shift Data'!F1255&gt;0,'Input Shift Data'!F1255,"")</f>
        <v/>
      </c>
      <c r="K67" s="2"/>
      <c r="L67" s="17" t="str">
        <f>IF('Input Shift Data'!G1255&gt;0,'Input Shift Data'!G1255,"")</f>
        <v/>
      </c>
      <c r="M67" s="2" t="str">
        <f>IF('Input Shift Data'!AL1255&gt;0,'Input Shift Data'!AL1255,"")</f>
        <v/>
      </c>
      <c r="N67" s="2" t="str">
        <f>IF('Input Shift Data'!AM1255&gt;0,'Input Shift Data'!AM1255,"")</f>
        <v/>
      </c>
      <c r="O67" s="28" t="str">
        <f>'Input Shift Data'!AI1255</f>
        <v xml:space="preserve"> </v>
      </c>
      <c r="P67" s="28" t="str">
        <f>'Input Shift Data'!AJ1255</f>
        <v xml:space="preserve"> </v>
      </c>
    </row>
    <row r="68" spans="2:16" ht="15.75" hidden="1" customHeight="1" x14ac:dyDescent="0.25">
      <c r="B68" s="14" t="str">
        <f>IF('Input Shift Data'!B1256&gt;0,'Input Shift Data'!B1256,"")</f>
        <v/>
      </c>
      <c r="C68" s="117" t="str">
        <f>IF('Input Shift Data'!C1256=0,"",'Input Shift Data'!C1256)</f>
        <v/>
      </c>
      <c r="D68" s="17" t="str">
        <f>IF('Input Shift Data'!E1256&gt;0,'Input Shift Data'!E1256,"")</f>
        <v/>
      </c>
      <c r="E68" s="12" t="str">
        <f>IF('Input Shift Data'!D1256&gt;0,'Input Shift Data'!D1256,"")</f>
        <v/>
      </c>
      <c r="F68" s="16" t="str">
        <f>IF('Input Shift Data'!AE1256&gt;0,'Input Shift Data'!AE1256,"")</f>
        <v/>
      </c>
      <c r="G68" s="16" t="str">
        <f>IF('Input Shift Data'!AF1256&gt;0,'Input Shift Data'!AF1256,"")</f>
        <v/>
      </c>
      <c r="H68" s="16" t="str">
        <f>IF('Input Shift Data'!AG1256&gt;0,'Input Shift Data'!AG1256,"")</f>
        <v/>
      </c>
      <c r="I68" s="17" t="str">
        <f>IF('Input Shift Data'!H1256&gt;0,'Input Shift Data'!H1256,"")</f>
        <v/>
      </c>
      <c r="J68" s="2" t="str">
        <f>IF('Input Shift Data'!F1256&gt;0,'Input Shift Data'!F1256,"")</f>
        <v/>
      </c>
      <c r="K68" s="2"/>
      <c r="L68" s="17" t="str">
        <f>IF('Input Shift Data'!G1256&gt;0,'Input Shift Data'!G1256,"")</f>
        <v/>
      </c>
      <c r="M68" s="2" t="str">
        <f>IF('Input Shift Data'!AL1256&gt;0,'Input Shift Data'!AL1256,"")</f>
        <v/>
      </c>
      <c r="N68" s="2" t="str">
        <f>IF('Input Shift Data'!AM1256&gt;0,'Input Shift Data'!AM1256,"")</f>
        <v/>
      </c>
      <c r="O68" s="28" t="str">
        <f>'Input Shift Data'!AI1256</f>
        <v xml:space="preserve"> </v>
      </c>
      <c r="P68" s="28" t="str">
        <f>'Input Shift Data'!AJ1256</f>
        <v xml:space="preserve"> </v>
      </c>
    </row>
    <row r="69" spans="2:16" ht="15.75" hidden="1" customHeight="1" x14ac:dyDescent="0.25">
      <c r="B69" s="14" t="str">
        <f>IF('Input Shift Data'!B1257&gt;0,'Input Shift Data'!B1257,"")</f>
        <v/>
      </c>
      <c r="C69" s="117" t="str">
        <f>IF('Input Shift Data'!C1257=0,"",'Input Shift Data'!C1257)</f>
        <v/>
      </c>
      <c r="D69" s="17" t="str">
        <f>IF('Input Shift Data'!E1257&gt;0,'Input Shift Data'!E1257,"")</f>
        <v/>
      </c>
      <c r="E69" s="12" t="str">
        <f>IF('Input Shift Data'!D1257&gt;0,'Input Shift Data'!D1257,"")</f>
        <v/>
      </c>
      <c r="F69" s="16" t="str">
        <f>IF('Input Shift Data'!AE1257&gt;0,'Input Shift Data'!AE1257,"")</f>
        <v/>
      </c>
      <c r="G69" s="16" t="str">
        <f>IF('Input Shift Data'!AF1257&gt;0,'Input Shift Data'!AF1257,"")</f>
        <v/>
      </c>
      <c r="H69" s="16" t="str">
        <f>IF('Input Shift Data'!AG1257&gt;0,'Input Shift Data'!AG1257,"")</f>
        <v/>
      </c>
      <c r="I69" s="17" t="str">
        <f>IF('Input Shift Data'!H1257&gt;0,'Input Shift Data'!H1257,"")</f>
        <v/>
      </c>
      <c r="J69" s="2" t="str">
        <f>IF('Input Shift Data'!F1257&gt;0,'Input Shift Data'!F1257,"")</f>
        <v/>
      </c>
      <c r="K69" s="2"/>
      <c r="L69" s="17" t="str">
        <f>IF('Input Shift Data'!G1257&gt;0,'Input Shift Data'!G1257,"")</f>
        <v/>
      </c>
      <c r="M69" s="2" t="str">
        <f>IF('Input Shift Data'!AL1257&gt;0,'Input Shift Data'!AL1257,"")</f>
        <v/>
      </c>
      <c r="N69" s="2" t="str">
        <f>IF('Input Shift Data'!AM1257&gt;0,'Input Shift Data'!AM1257,"")</f>
        <v/>
      </c>
      <c r="O69" s="28" t="str">
        <f>'Input Shift Data'!AI1257</f>
        <v xml:space="preserve"> </v>
      </c>
      <c r="P69" s="28" t="str">
        <f>'Input Shift Data'!AJ1257</f>
        <v xml:space="preserve"> </v>
      </c>
    </row>
    <row r="70" spans="2:16" ht="15.75" hidden="1" customHeight="1" x14ac:dyDescent="0.25">
      <c r="B70" s="14" t="str">
        <f>IF('Input Shift Data'!B1258&gt;0,'Input Shift Data'!B1258,"")</f>
        <v/>
      </c>
      <c r="C70" s="117" t="str">
        <f>IF('Input Shift Data'!C1258=0,"",'Input Shift Data'!C1258)</f>
        <v/>
      </c>
      <c r="D70" s="17" t="str">
        <f>IF('Input Shift Data'!E1258&gt;0,'Input Shift Data'!E1258,"")</f>
        <v/>
      </c>
      <c r="E70" s="12" t="str">
        <f>IF('Input Shift Data'!D1258&gt;0,'Input Shift Data'!D1258,"")</f>
        <v/>
      </c>
      <c r="F70" s="16" t="str">
        <f>IF('Input Shift Data'!AE1258&gt;0,'Input Shift Data'!AE1258,"")</f>
        <v/>
      </c>
      <c r="G70" s="16" t="str">
        <f>IF('Input Shift Data'!AF1258&gt;0,'Input Shift Data'!AF1258,"")</f>
        <v/>
      </c>
      <c r="H70" s="16" t="str">
        <f>IF('Input Shift Data'!AG1258&gt;0,'Input Shift Data'!AG1258,"")</f>
        <v/>
      </c>
      <c r="I70" s="17" t="str">
        <f>IF('Input Shift Data'!H1258&gt;0,'Input Shift Data'!H1258,"")</f>
        <v/>
      </c>
      <c r="J70" s="2" t="str">
        <f>IF('Input Shift Data'!F1258&gt;0,'Input Shift Data'!F1258,"")</f>
        <v/>
      </c>
      <c r="K70" s="2"/>
      <c r="L70" s="17" t="str">
        <f>IF('Input Shift Data'!G1258&gt;0,'Input Shift Data'!G1258,"")</f>
        <v/>
      </c>
      <c r="M70" s="2" t="str">
        <f>IF('Input Shift Data'!AL1258&gt;0,'Input Shift Data'!AL1258,"")</f>
        <v/>
      </c>
      <c r="N70" s="2" t="str">
        <f>IF('Input Shift Data'!AM1258&gt;0,'Input Shift Data'!AM1258,"")</f>
        <v/>
      </c>
      <c r="O70" s="28" t="str">
        <f>'Input Shift Data'!AI1258</f>
        <v xml:space="preserve"> </v>
      </c>
      <c r="P70" s="28" t="str">
        <f>'Input Shift Data'!AJ1258</f>
        <v xml:space="preserve"> </v>
      </c>
    </row>
    <row r="71" spans="2:16" ht="15.75" hidden="1" customHeight="1" x14ac:dyDescent="0.25">
      <c r="B71" s="14" t="str">
        <f>IF('Input Shift Data'!B1259&gt;0,'Input Shift Data'!B1259,"")</f>
        <v/>
      </c>
      <c r="C71" s="117" t="str">
        <f>IF('Input Shift Data'!C1259=0,"",'Input Shift Data'!C1259)</f>
        <v/>
      </c>
      <c r="D71" s="17" t="str">
        <f>IF('Input Shift Data'!E1259&gt;0,'Input Shift Data'!E1259,"")</f>
        <v/>
      </c>
      <c r="E71" s="12" t="str">
        <f>IF('Input Shift Data'!D1259&gt;0,'Input Shift Data'!D1259,"")</f>
        <v/>
      </c>
      <c r="F71" s="16" t="str">
        <f>IF('Input Shift Data'!AE1259&gt;0,'Input Shift Data'!AE1259,"")</f>
        <v/>
      </c>
      <c r="G71" s="16" t="str">
        <f>IF('Input Shift Data'!AF1259&gt;0,'Input Shift Data'!AF1259,"")</f>
        <v/>
      </c>
      <c r="H71" s="16" t="str">
        <f>IF('Input Shift Data'!AG1259&gt;0,'Input Shift Data'!AG1259,"")</f>
        <v/>
      </c>
      <c r="I71" s="17" t="str">
        <f>IF('Input Shift Data'!H1259&gt;0,'Input Shift Data'!H1259,"")</f>
        <v/>
      </c>
      <c r="J71" s="2" t="str">
        <f>IF('Input Shift Data'!F1259&gt;0,'Input Shift Data'!F1259,"")</f>
        <v/>
      </c>
      <c r="K71" s="2"/>
      <c r="L71" s="17" t="str">
        <f>IF('Input Shift Data'!G1259&gt;0,'Input Shift Data'!G1259,"")</f>
        <v/>
      </c>
      <c r="M71" s="2" t="str">
        <f>IF('Input Shift Data'!AL1259&gt;0,'Input Shift Data'!AL1259,"")</f>
        <v/>
      </c>
      <c r="N71" s="2" t="str">
        <f>IF('Input Shift Data'!AM1259&gt;0,'Input Shift Data'!AM1259,"")</f>
        <v/>
      </c>
      <c r="O71" s="28" t="str">
        <f>'Input Shift Data'!AI1259</f>
        <v xml:space="preserve"> </v>
      </c>
      <c r="P71" s="28" t="str">
        <f>'Input Shift Data'!AJ1259</f>
        <v xml:space="preserve"> </v>
      </c>
    </row>
    <row r="72" spans="2:16" ht="15.75" hidden="1" customHeight="1" x14ac:dyDescent="0.25">
      <c r="B72" s="14" t="str">
        <f>IF('Input Shift Data'!B1260&gt;0,'Input Shift Data'!B1260,"")</f>
        <v/>
      </c>
      <c r="C72" s="117" t="str">
        <f>IF('Input Shift Data'!C1260=0,"",'Input Shift Data'!C1260)</f>
        <v/>
      </c>
      <c r="D72" s="17" t="str">
        <f>IF('Input Shift Data'!E1260&gt;0,'Input Shift Data'!E1260,"")</f>
        <v/>
      </c>
      <c r="E72" s="12" t="str">
        <f>IF('Input Shift Data'!D1260&gt;0,'Input Shift Data'!D1260,"")</f>
        <v/>
      </c>
      <c r="F72" s="16" t="str">
        <f>IF('Input Shift Data'!AE1260&gt;0,'Input Shift Data'!AE1260,"")</f>
        <v/>
      </c>
      <c r="G72" s="16" t="str">
        <f>IF('Input Shift Data'!AF1260&gt;0,'Input Shift Data'!AF1260,"")</f>
        <v/>
      </c>
      <c r="H72" s="16" t="str">
        <f>IF('Input Shift Data'!AG1260&gt;0,'Input Shift Data'!AG1260,"")</f>
        <v/>
      </c>
      <c r="I72" s="17" t="str">
        <f>IF('Input Shift Data'!H1260&gt;0,'Input Shift Data'!H1260,"")</f>
        <v/>
      </c>
      <c r="J72" s="2" t="str">
        <f>IF('Input Shift Data'!F1260&gt;0,'Input Shift Data'!F1260,"")</f>
        <v/>
      </c>
      <c r="K72" s="2"/>
      <c r="L72" s="17" t="str">
        <f>IF('Input Shift Data'!G1260&gt;0,'Input Shift Data'!G1260,"")</f>
        <v/>
      </c>
      <c r="M72" s="2" t="str">
        <f>IF('Input Shift Data'!AL1260&gt;0,'Input Shift Data'!AL1260,"")</f>
        <v/>
      </c>
      <c r="N72" s="2" t="str">
        <f>IF('Input Shift Data'!AM1260&gt;0,'Input Shift Data'!AM1260,"")</f>
        <v/>
      </c>
      <c r="O72" s="28" t="str">
        <f>'Input Shift Data'!AI1260</f>
        <v xml:space="preserve"> </v>
      </c>
      <c r="P72" s="28" t="str">
        <f>'Input Shift Data'!AJ1260</f>
        <v xml:space="preserve"> </v>
      </c>
    </row>
    <row r="73" spans="2:16" ht="15.75" hidden="1" customHeight="1" x14ac:dyDescent="0.25">
      <c r="B73" s="14" t="str">
        <f>IF('Input Shift Data'!B1261&gt;0,'Input Shift Data'!B1261,"")</f>
        <v/>
      </c>
      <c r="C73" s="117" t="str">
        <f>IF('Input Shift Data'!C1261=0,"",'Input Shift Data'!C1261)</f>
        <v/>
      </c>
      <c r="D73" s="17" t="str">
        <f>IF('Input Shift Data'!E1261&gt;0,'Input Shift Data'!E1261,"")</f>
        <v/>
      </c>
      <c r="E73" s="12" t="str">
        <f>IF('Input Shift Data'!D1261&gt;0,'Input Shift Data'!D1261,"")</f>
        <v/>
      </c>
      <c r="F73" s="16" t="str">
        <f>IF('Input Shift Data'!AE1261&gt;0,'Input Shift Data'!AE1261,"")</f>
        <v/>
      </c>
      <c r="G73" s="16" t="str">
        <f>IF('Input Shift Data'!AF1261&gt;0,'Input Shift Data'!AF1261,"")</f>
        <v/>
      </c>
      <c r="H73" s="16" t="str">
        <f>IF('Input Shift Data'!AG1261&gt;0,'Input Shift Data'!AG1261,"")</f>
        <v/>
      </c>
      <c r="I73" s="17" t="str">
        <f>IF('Input Shift Data'!H1261&gt;0,'Input Shift Data'!H1261,"")</f>
        <v/>
      </c>
      <c r="J73" s="2" t="str">
        <f>IF('Input Shift Data'!F1261&gt;0,'Input Shift Data'!F1261,"")</f>
        <v/>
      </c>
      <c r="K73" s="2"/>
      <c r="L73" s="17" t="str">
        <f>IF('Input Shift Data'!G1261&gt;0,'Input Shift Data'!G1261,"")</f>
        <v/>
      </c>
      <c r="M73" s="2" t="str">
        <f>IF('Input Shift Data'!AL1261&gt;0,'Input Shift Data'!AL1261,"")</f>
        <v/>
      </c>
      <c r="N73" s="2" t="str">
        <f>IF('Input Shift Data'!AM1261&gt;0,'Input Shift Data'!AM1261,"")</f>
        <v/>
      </c>
      <c r="O73" s="28" t="str">
        <f>'Input Shift Data'!AI1261</f>
        <v xml:space="preserve"> </v>
      </c>
      <c r="P73" s="28" t="str">
        <f>'Input Shift Data'!AJ1261</f>
        <v xml:space="preserve"> </v>
      </c>
    </row>
    <row r="74" spans="2:16" ht="15.75" hidden="1" customHeight="1" x14ac:dyDescent="0.25">
      <c r="B74" s="14" t="str">
        <f>IF('Input Shift Data'!B1262&gt;0,'Input Shift Data'!B1262,"")</f>
        <v/>
      </c>
      <c r="C74" s="117" t="str">
        <f>IF('Input Shift Data'!C1262=0,"",'Input Shift Data'!C1262)</f>
        <v/>
      </c>
      <c r="D74" s="17" t="str">
        <f>IF('Input Shift Data'!E1262&gt;0,'Input Shift Data'!E1262,"")</f>
        <v/>
      </c>
      <c r="E74" s="12" t="str">
        <f>IF('Input Shift Data'!D1262&gt;0,'Input Shift Data'!D1262,"")</f>
        <v/>
      </c>
      <c r="F74" s="16" t="str">
        <f>IF('Input Shift Data'!AE1262&gt;0,'Input Shift Data'!AE1262,"")</f>
        <v/>
      </c>
      <c r="G74" s="16" t="str">
        <f>IF('Input Shift Data'!AF1262&gt;0,'Input Shift Data'!AF1262,"")</f>
        <v/>
      </c>
      <c r="H74" s="16" t="str">
        <f>IF('Input Shift Data'!AG1262&gt;0,'Input Shift Data'!AG1262,"")</f>
        <v/>
      </c>
      <c r="I74" s="17" t="str">
        <f>IF('Input Shift Data'!H1262&gt;0,'Input Shift Data'!H1262,"")</f>
        <v/>
      </c>
      <c r="J74" s="2" t="str">
        <f>IF('Input Shift Data'!F1262&gt;0,'Input Shift Data'!F1262,"")</f>
        <v/>
      </c>
      <c r="K74" s="2"/>
      <c r="L74" s="17" t="str">
        <f>IF('Input Shift Data'!G1262&gt;0,'Input Shift Data'!G1262,"")</f>
        <v/>
      </c>
      <c r="M74" s="2" t="str">
        <f>IF('Input Shift Data'!AL1262&gt;0,'Input Shift Data'!AL1262,"")</f>
        <v/>
      </c>
      <c r="N74" s="2" t="str">
        <f>IF('Input Shift Data'!AM1262&gt;0,'Input Shift Data'!AM1262,"")</f>
        <v/>
      </c>
      <c r="O74" s="28" t="str">
        <f>'Input Shift Data'!AI1262</f>
        <v xml:space="preserve"> </v>
      </c>
      <c r="P74" s="28" t="str">
        <f>'Input Shift Data'!AJ1262</f>
        <v xml:space="preserve"> </v>
      </c>
    </row>
    <row r="75" spans="2:16" ht="15.75" hidden="1" customHeight="1" x14ac:dyDescent="0.25">
      <c r="B75" s="14" t="str">
        <f>IF('Input Shift Data'!B1263&gt;0,'Input Shift Data'!B1263,"")</f>
        <v/>
      </c>
      <c r="C75" s="117" t="str">
        <f>IF('Input Shift Data'!C1263=0,"",'Input Shift Data'!C1263)</f>
        <v/>
      </c>
      <c r="D75" s="17" t="str">
        <f>IF('Input Shift Data'!E1263&gt;0,'Input Shift Data'!E1263,"")</f>
        <v/>
      </c>
      <c r="E75" s="12" t="str">
        <f>IF('Input Shift Data'!D1263&gt;0,'Input Shift Data'!D1263,"")</f>
        <v/>
      </c>
      <c r="F75" s="16" t="str">
        <f>IF('Input Shift Data'!AE1263&gt;0,'Input Shift Data'!AE1263,"")</f>
        <v/>
      </c>
      <c r="G75" s="16" t="str">
        <f>IF('Input Shift Data'!AF1263&gt;0,'Input Shift Data'!AF1263,"")</f>
        <v/>
      </c>
      <c r="H75" s="16" t="str">
        <f>IF('Input Shift Data'!AG1263&gt;0,'Input Shift Data'!AG1263,"")</f>
        <v/>
      </c>
      <c r="I75" s="17" t="str">
        <f>IF('Input Shift Data'!H1263&gt;0,'Input Shift Data'!H1263,"")</f>
        <v/>
      </c>
      <c r="J75" s="2" t="str">
        <f>IF('Input Shift Data'!F1263&gt;0,'Input Shift Data'!F1263,"")</f>
        <v/>
      </c>
      <c r="K75" s="2"/>
      <c r="L75" s="17" t="str">
        <f>IF('Input Shift Data'!G1263&gt;0,'Input Shift Data'!G1263,"")</f>
        <v/>
      </c>
      <c r="M75" s="2" t="str">
        <f>IF('Input Shift Data'!AL1263&gt;0,'Input Shift Data'!AL1263,"")</f>
        <v/>
      </c>
      <c r="N75" s="2" t="str">
        <f>IF('Input Shift Data'!AM1263&gt;0,'Input Shift Data'!AM1263,"")</f>
        <v/>
      </c>
      <c r="O75" s="28" t="str">
        <f>'Input Shift Data'!AI1263</f>
        <v xml:space="preserve"> </v>
      </c>
      <c r="P75" s="28" t="str">
        <f>'Input Shift Data'!AJ1263</f>
        <v xml:space="preserve"> </v>
      </c>
    </row>
    <row r="76" spans="2:16" ht="15.75" hidden="1" customHeight="1" x14ac:dyDescent="0.25">
      <c r="B76" s="14" t="str">
        <f>IF('Input Shift Data'!B1264&gt;0,'Input Shift Data'!B1264,"")</f>
        <v/>
      </c>
      <c r="C76" s="117" t="str">
        <f>IF('Input Shift Data'!C1264=0,"",'Input Shift Data'!C1264)</f>
        <v/>
      </c>
      <c r="D76" s="17" t="str">
        <f>IF('Input Shift Data'!E1264&gt;0,'Input Shift Data'!E1264,"")</f>
        <v/>
      </c>
      <c r="E76" s="12" t="str">
        <f>IF('Input Shift Data'!D1264&gt;0,'Input Shift Data'!D1264,"")</f>
        <v/>
      </c>
      <c r="F76" s="16" t="str">
        <f>IF('Input Shift Data'!AE1264&gt;0,'Input Shift Data'!AE1264,"")</f>
        <v/>
      </c>
      <c r="G76" s="16" t="str">
        <f>IF('Input Shift Data'!AF1264&gt;0,'Input Shift Data'!AF1264,"")</f>
        <v/>
      </c>
      <c r="H76" s="16" t="str">
        <f>IF('Input Shift Data'!AG1264&gt;0,'Input Shift Data'!AG1264,"")</f>
        <v/>
      </c>
      <c r="I76" s="17" t="str">
        <f>IF('Input Shift Data'!H1264&gt;0,'Input Shift Data'!H1264,"")</f>
        <v/>
      </c>
      <c r="J76" s="2" t="str">
        <f>IF('Input Shift Data'!F1264&gt;0,'Input Shift Data'!F1264,"")</f>
        <v/>
      </c>
      <c r="K76" s="2"/>
      <c r="L76" s="17" t="str">
        <f>IF('Input Shift Data'!G1264&gt;0,'Input Shift Data'!G1264,"")</f>
        <v/>
      </c>
      <c r="M76" s="2" t="str">
        <f>IF('Input Shift Data'!AL1264&gt;0,'Input Shift Data'!AL1264,"")</f>
        <v/>
      </c>
      <c r="N76" s="2" t="str">
        <f>IF('Input Shift Data'!AM1264&gt;0,'Input Shift Data'!AM1264,"")</f>
        <v/>
      </c>
      <c r="O76" s="28" t="str">
        <f>'Input Shift Data'!AI1264</f>
        <v xml:space="preserve"> </v>
      </c>
      <c r="P76" s="28" t="str">
        <f>'Input Shift Data'!AJ1264</f>
        <v xml:space="preserve"> </v>
      </c>
    </row>
    <row r="77" spans="2:16" ht="15.75" hidden="1" customHeight="1" x14ac:dyDescent="0.25">
      <c r="B77" s="14" t="str">
        <f>IF('Input Shift Data'!B1265&gt;0,'Input Shift Data'!B1265,"")</f>
        <v/>
      </c>
      <c r="C77" s="117" t="str">
        <f>IF('Input Shift Data'!C1265=0,"",'Input Shift Data'!C1265)</f>
        <v/>
      </c>
      <c r="D77" s="17" t="str">
        <f>IF('Input Shift Data'!E1265&gt;0,'Input Shift Data'!E1265,"")</f>
        <v/>
      </c>
      <c r="E77" s="12" t="str">
        <f>IF('Input Shift Data'!D1265&gt;0,'Input Shift Data'!D1265,"")</f>
        <v/>
      </c>
      <c r="F77" s="16" t="str">
        <f>IF('Input Shift Data'!AE1265&gt;0,'Input Shift Data'!AE1265,"")</f>
        <v/>
      </c>
      <c r="G77" s="16" t="str">
        <f>IF('Input Shift Data'!AF1265&gt;0,'Input Shift Data'!AF1265,"")</f>
        <v/>
      </c>
      <c r="H77" s="16" t="str">
        <f>IF('Input Shift Data'!AG1265&gt;0,'Input Shift Data'!AG1265,"")</f>
        <v/>
      </c>
      <c r="I77" s="17" t="str">
        <f>IF('Input Shift Data'!H1265&gt;0,'Input Shift Data'!H1265,"")</f>
        <v/>
      </c>
      <c r="J77" s="2" t="str">
        <f>IF('Input Shift Data'!F1265&gt;0,'Input Shift Data'!F1265,"")</f>
        <v/>
      </c>
      <c r="K77" s="2"/>
      <c r="L77" s="17" t="str">
        <f>IF('Input Shift Data'!G1265&gt;0,'Input Shift Data'!G1265,"")</f>
        <v/>
      </c>
      <c r="M77" s="2" t="str">
        <f>IF('Input Shift Data'!AL1265&gt;0,'Input Shift Data'!AL1265,"")</f>
        <v/>
      </c>
      <c r="N77" s="2" t="str">
        <f>IF('Input Shift Data'!AM1265&gt;0,'Input Shift Data'!AM1265,"")</f>
        <v/>
      </c>
      <c r="O77" s="28" t="str">
        <f>'Input Shift Data'!AI1265</f>
        <v xml:space="preserve"> </v>
      </c>
      <c r="P77" s="28" t="str">
        <f>'Input Shift Data'!AJ1265</f>
        <v xml:space="preserve"> </v>
      </c>
    </row>
    <row r="78" spans="2:16" ht="15.75" hidden="1" customHeight="1" x14ac:dyDescent="0.25">
      <c r="B78" s="14" t="str">
        <f>IF('Input Shift Data'!B1266&gt;0,'Input Shift Data'!B1266,"")</f>
        <v/>
      </c>
      <c r="C78" s="117" t="str">
        <f>IF('Input Shift Data'!C1266=0,"",'Input Shift Data'!C1266)</f>
        <v/>
      </c>
      <c r="D78" s="17" t="str">
        <f>IF('Input Shift Data'!E1266&gt;0,'Input Shift Data'!E1266,"")</f>
        <v/>
      </c>
      <c r="E78" s="12" t="str">
        <f>IF('Input Shift Data'!D1266&gt;0,'Input Shift Data'!D1266,"")</f>
        <v/>
      </c>
      <c r="F78" s="16" t="str">
        <f>IF('Input Shift Data'!AE1266&gt;0,'Input Shift Data'!AE1266,"")</f>
        <v/>
      </c>
      <c r="G78" s="16" t="str">
        <f>IF('Input Shift Data'!AF1266&gt;0,'Input Shift Data'!AF1266,"")</f>
        <v/>
      </c>
      <c r="H78" s="16" t="str">
        <f>IF('Input Shift Data'!AG1266&gt;0,'Input Shift Data'!AG1266,"")</f>
        <v/>
      </c>
      <c r="I78" s="17" t="str">
        <f>IF('Input Shift Data'!H1266&gt;0,'Input Shift Data'!H1266,"")</f>
        <v/>
      </c>
      <c r="J78" s="2" t="str">
        <f>IF('Input Shift Data'!F1266&gt;0,'Input Shift Data'!F1266,"")</f>
        <v/>
      </c>
      <c r="K78" s="2"/>
      <c r="L78" s="17" t="str">
        <f>IF('Input Shift Data'!G1266&gt;0,'Input Shift Data'!G1266,"")</f>
        <v/>
      </c>
      <c r="M78" s="2" t="str">
        <f>IF('Input Shift Data'!AL1266&gt;0,'Input Shift Data'!AL1266,"")</f>
        <v/>
      </c>
      <c r="N78" s="2" t="str">
        <f>IF('Input Shift Data'!AM1266&gt;0,'Input Shift Data'!AM1266,"")</f>
        <v/>
      </c>
      <c r="O78" s="28" t="str">
        <f>'Input Shift Data'!AI1266</f>
        <v xml:space="preserve"> </v>
      </c>
      <c r="P78" s="28" t="str">
        <f>'Input Shift Data'!AJ1266</f>
        <v xml:space="preserve"> </v>
      </c>
    </row>
    <row r="79" spans="2:16" ht="15.75" hidden="1" customHeight="1" x14ac:dyDescent="0.25">
      <c r="B79" s="14" t="str">
        <f>IF('Input Shift Data'!B1267&gt;0,'Input Shift Data'!B1267,"")</f>
        <v/>
      </c>
      <c r="C79" s="117" t="str">
        <f>IF('Input Shift Data'!C1267=0,"",'Input Shift Data'!C1267)</f>
        <v/>
      </c>
      <c r="D79" s="17" t="str">
        <f>IF('Input Shift Data'!E1267&gt;0,'Input Shift Data'!E1267,"")</f>
        <v/>
      </c>
      <c r="E79" s="12" t="str">
        <f>IF('Input Shift Data'!D1267&gt;0,'Input Shift Data'!D1267,"")</f>
        <v/>
      </c>
      <c r="F79" s="16" t="str">
        <f>IF('Input Shift Data'!AE1267&gt;0,'Input Shift Data'!AE1267,"")</f>
        <v/>
      </c>
      <c r="G79" s="16" t="str">
        <f>IF('Input Shift Data'!AF1267&gt;0,'Input Shift Data'!AF1267,"")</f>
        <v/>
      </c>
      <c r="H79" s="16" t="str">
        <f>IF('Input Shift Data'!AG1267&gt;0,'Input Shift Data'!AG1267,"")</f>
        <v/>
      </c>
      <c r="I79" s="17" t="str">
        <f>IF('Input Shift Data'!H1267&gt;0,'Input Shift Data'!H1267,"")</f>
        <v/>
      </c>
      <c r="J79" s="2" t="str">
        <f>IF('Input Shift Data'!F1267&gt;0,'Input Shift Data'!F1267,"")</f>
        <v/>
      </c>
      <c r="K79" s="2"/>
      <c r="L79" s="17" t="str">
        <f>IF('Input Shift Data'!G1267&gt;0,'Input Shift Data'!G1267,"")</f>
        <v/>
      </c>
      <c r="M79" s="2" t="str">
        <f>IF('Input Shift Data'!AL1267&gt;0,'Input Shift Data'!AL1267,"")</f>
        <v/>
      </c>
      <c r="N79" s="2" t="str">
        <f>IF('Input Shift Data'!AM1267&gt;0,'Input Shift Data'!AM1267,"")</f>
        <v/>
      </c>
      <c r="O79" s="28" t="str">
        <f>'Input Shift Data'!AI1267</f>
        <v xml:space="preserve"> </v>
      </c>
      <c r="P79" s="28" t="str">
        <f>'Input Shift Data'!AJ1267</f>
        <v xml:space="preserve"> </v>
      </c>
    </row>
    <row r="80" spans="2:16" ht="15.75" hidden="1" customHeight="1" x14ac:dyDescent="0.25">
      <c r="B80" s="14" t="str">
        <f>IF('Input Shift Data'!B1268&gt;0,'Input Shift Data'!B1268,"")</f>
        <v/>
      </c>
      <c r="C80" s="117" t="str">
        <f>IF('Input Shift Data'!C1268=0,"",'Input Shift Data'!C1268)</f>
        <v/>
      </c>
      <c r="D80" s="17" t="str">
        <f>IF('Input Shift Data'!E1268&gt;0,'Input Shift Data'!E1268,"")</f>
        <v/>
      </c>
      <c r="E80" s="12" t="str">
        <f>IF('Input Shift Data'!D1268&gt;0,'Input Shift Data'!D1268,"")</f>
        <v/>
      </c>
      <c r="F80" s="16" t="str">
        <f>IF('Input Shift Data'!AE1268&gt;0,'Input Shift Data'!AE1268,"")</f>
        <v/>
      </c>
      <c r="G80" s="16" t="str">
        <f>IF('Input Shift Data'!AF1268&gt;0,'Input Shift Data'!AF1268,"")</f>
        <v/>
      </c>
      <c r="H80" s="16" t="str">
        <f>IF('Input Shift Data'!AG1268&gt;0,'Input Shift Data'!AG1268,"")</f>
        <v/>
      </c>
      <c r="I80" s="17" t="str">
        <f>IF('Input Shift Data'!H1268&gt;0,'Input Shift Data'!H1268,"")</f>
        <v/>
      </c>
      <c r="J80" s="2" t="str">
        <f>IF('Input Shift Data'!F1268&gt;0,'Input Shift Data'!F1268,"")</f>
        <v/>
      </c>
      <c r="K80" s="2"/>
      <c r="L80" s="17" t="str">
        <f>IF('Input Shift Data'!G1268&gt;0,'Input Shift Data'!G1268,"")</f>
        <v/>
      </c>
      <c r="M80" s="2" t="str">
        <f>IF('Input Shift Data'!AL1268&gt;0,'Input Shift Data'!AL1268,"")</f>
        <v/>
      </c>
      <c r="N80" s="2" t="str">
        <f>IF('Input Shift Data'!AM1268&gt;0,'Input Shift Data'!AM1268,"")</f>
        <v/>
      </c>
      <c r="O80" s="28" t="str">
        <f>'Input Shift Data'!AI1268</f>
        <v xml:space="preserve"> </v>
      </c>
      <c r="P80" s="28" t="str">
        <f>'Input Shift Data'!AJ1268</f>
        <v xml:space="preserve"> </v>
      </c>
    </row>
    <row r="81" spans="2:16" ht="15.75" hidden="1" customHeight="1" x14ac:dyDescent="0.25">
      <c r="B81" s="14" t="str">
        <f>IF('Input Shift Data'!B1269&gt;0,'Input Shift Data'!B1269,"")</f>
        <v/>
      </c>
      <c r="C81" s="117" t="str">
        <f>IF('Input Shift Data'!C1269=0,"",'Input Shift Data'!C1269)</f>
        <v/>
      </c>
      <c r="D81" s="17" t="str">
        <f>IF('Input Shift Data'!E1269&gt;0,'Input Shift Data'!E1269,"")</f>
        <v/>
      </c>
      <c r="E81" s="12" t="str">
        <f>IF('Input Shift Data'!D1269&gt;0,'Input Shift Data'!D1269,"")</f>
        <v/>
      </c>
      <c r="F81" s="16" t="str">
        <f>IF('Input Shift Data'!AE1269&gt;0,'Input Shift Data'!AE1269,"")</f>
        <v/>
      </c>
      <c r="G81" s="16" t="str">
        <f>IF('Input Shift Data'!AF1269&gt;0,'Input Shift Data'!AF1269,"")</f>
        <v/>
      </c>
      <c r="H81" s="16" t="str">
        <f>IF('Input Shift Data'!AG1269&gt;0,'Input Shift Data'!AG1269,"")</f>
        <v/>
      </c>
      <c r="I81" s="17" t="str">
        <f>IF('Input Shift Data'!H1269&gt;0,'Input Shift Data'!H1269,"")</f>
        <v/>
      </c>
      <c r="J81" s="2" t="str">
        <f>IF('Input Shift Data'!F1269&gt;0,'Input Shift Data'!F1269,"")</f>
        <v/>
      </c>
      <c r="K81" s="2"/>
      <c r="L81" s="17" t="str">
        <f>IF('Input Shift Data'!G1269&gt;0,'Input Shift Data'!G1269,"")</f>
        <v/>
      </c>
      <c r="M81" s="2" t="str">
        <f>IF('Input Shift Data'!AL1269&gt;0,'Input Shift Data'!AL1269,"")</f>
        <v/>
      </c>
      <c r="N81" s="2" t="str">
        <f>IF('Input Shift Data'!AM1269&gt;0,'Input Shift Data'!AM1269,"")</f>
        <v/>
      </c>
      <c r="O81" s="28" t="str">
        <f>'Input Shift Data'!AI1269</f>
        <v xml:space="preserve"> </v>
      </c>
      <c r="P81" s="28" t="str">
        <f>'Input Shift Data'!AJ1269</f>
        <v xml:space="preserve"> </v>
      </c>
    </row>
    <row r="82" spans="2:16" ht="15.75" hidden="1" customHeight="1" x14ac:dyDescent="0.25">
      <c r="B82" s="14" t="str">
        <f>IF('Input Shift Data'!B1270&gt;0,'Input Shift Data'!B1270,"")</f>
        <v/>
      </c>
      <c r="C82" s="117" t="str">
        <f>IF('Input Shift Data'!C1270=0,"",'Input Shift Data'!C1270)</f>
        <v/>
      </c>
      <c r="D82" s="17" t="str">
        <f>IF('Input Shift Data'!E1270&gt;0,'Input Shift Data'!E1270,"")</f>
        <v/>
      </c>
      <c r="E82" s="12" t="str">
        <f>IF('Input Shift Data'!D1270&gt;0,'Input Shift Data'!D1270,"")</f>
        <v/>
      </c>
      <c r="F82" s="16" t="str">
        <f>IF('Input Shift Data'!AE1270&gt;0,'Input Shift Data'!AE1270,"")</f>
        <v/>
      </c>
      <c r="G82" s="16" t="str">
        <f>IF('Input Shift Data'!AF1270&gt;0,'Input Shift Data'!AF1270,"")</f>
        <v/>
      </c>
      <c r="H82" s="16" t="str">
        <f>IF('Input Shift Data'!AG1270&gt;0,'Input Shift Data'!AG1270,"")</f>
        <v/>
      </c>
      <c r="I82" s="17" t="str">
        <f>IF('Input Shift Data'!H1270&gt;0,'Input Shift Data'!H1270,"")</f>
        <v/>
      </c>
      <c r="J82" s="2" t="str">
        <f>IF('Input Shift Data'!F1270&gt;0,'Input Shift Data'!F1270,"")</f>
        <v/>
      </c>
      <c r="K82" s="2"/>
      <c r="L82" s="17" t="str">
        <f>IF('Input Shift Data'!G1270&gt;0,'Input Shift Data'!G1270,"")</f>
        <v/>
      </c>
      <c r="M82" s="2" t="str">
        <f>IF('Input Shift Data'!AL1270&gt;0,'Input Shift Data'!AL1270,"")</f>
        <v/>
      </c>
      <c r="N82" s="2" t="str">
        <f>IF('Input Shift Data'!AM1270&gt;0,'Input Shift Data'!AM1270,"")</f>
        <v/>
      </c>
      <c r="O82" s="28" t="str">
        <f>'Input Shift Data'!AI1270</f>
        <v xml:space="preserve"> </v>
      </c>
      <c r="P82" s="28" t="str">
        <f>'Input Shift Data'!AJ1270</f>
        <v xml:space="preserve"> </v>
      </c>
    </row>
    <row r="83" spans="2:16" ht="15.75" hidden="1" customHeight="1" x14ac:dyDescent="0.25">
      <c r="B83" s="14" t="str">
        <f>IF('Input Shift Data'!B1271&gt;0,'Input Shift Data'!B1271,"")</f>
        <v/>
      </c>
      <c r="C83" s="117" t="str">
        <f>IF('Input Shift Data'!C1271=0,"",'Input Shift Data'!C1271)</f>
        <v/>
      </c>
      <c r="D83" s="17" t="str">
        <f>IF('Input Shift Data'!E1271&gt;0,'Input Shift Data'!E1271,"")</f>
        <v/>
      </c>
      <c r="E83" s="12" t="str">
        <f>IF('Input Shift Data'!D1271&gt;0,'Input Shift Data'!D1271,"")</f>
        <v/>
      </c>
      <c r="F83" s="16" t="str">
        <f>IF('Input Shift Data'!AE1271&gt;0,'Input Shift Data'!AE1271,"")</f>
        <v/>
      </c>
      <c r="G83" s="16" t="str">
        <f>IF('Input Shift Data'!AF1271&gt;0,'Input Shift Data'!AF1271,"")</f>
        <v/>
      </c>
      <c r="H83" s="16" t="str">
        <f>IF('Input Shift Data'!AG1271&gt;0,'Input Shift Data'!AG1271,"")</f>
        <v/>
      </c>
      <c r="I83" s="17" t="str">
        <f>IF('Input Shift Data'!H1271&gt;0,'Input Shift Data'!H1271,"")</f>
        <v/>
      </c>
      <c r="J83" s="2" t="str">
        <f>IF('Input Shift Data'!F1271&gt;0,'Input Shift Data'!F1271,"")</f>
        <v/>
      </c>
      <c r="K83" s="2"/>
      <c r="L83" s="17" t="str">
        <f>IF('Input Shift Data'!G1271&gt;0,'Input Shift Data'!G1271,"")</f>
        <v/>
      </c>
      <c r="M83" s="2" t="str">
        <f>IF('Input Shift Data'!AL1271&gt;0,'Input Shift Data'!AL1271,"")</f>
        <v/>
      </c>
      <c r="N83" s="2" t="str">
        <f>IF('Input Shift Data'!AM1271&gt;0,'Input Shift Data'!AM1271,"")</f>
        <v/>
      </c>
      <c r="O83" s="28" t="str">
        <f>'Input Shift Data'!AI1271</f>
        <v xml:space="preserve"> </v>
      </c>
      <c r="P83" s="28" t="str">
        <f>'Input Shift Data'!AJ1271</f>
        <v xml:space="preserve"> </v>
      </c>
    </row>
    <row r="84" spans="2:16" ht="15.75" hidden="1" customHeight="1" x14ac:dyDescent="0.25">
      <c r="B84" s="14" t="str">
        <f>IF('Input Shift Data'!B1272&gt;0,'Input Shift Data'!B1272,"")</f>
        <v/>
      </c>
      <c r="C84" s="117" t="str">
        <f>IF('Input Shift Data'!C1272=0,"",'Input Shift Data'!C1272)</f>
        <v/>
      </c>
      <c r="D84" s="17" t="str">
        <f>IF('Input Shift Data'!E1272&gt;0,'Input Shift Data'!E1272,"")</f>
        <v/>
      </c>
      <c r="E84" s="12" t="str">
        <f>IF('Input Shift Data'!D1272&gt;0,'Input Shift Data'!D1272,"")</f>
        <v/>
      </c>
      <c r="F84" s="16" t="str">
        <f>IF('Input Shift Data'!AE1272&gt;0,'Input Shift Data'!AE1272,"")</f>
        <v/>
      </c>
      <c r="G84" s="16" t="str">
        <f>IF('Input Shift Data'!AF1272&gt;0,'Input Shift Data'!AF1272,"")</f>
        <v/>
      </c>
      <c r="H84" s="16" t="str">
        <f>IF('Input Shift Data'!AG1272&gt;0,'Input Shift Data'!AG1272,"")</f>
        <v/>
      </c>
      <c r="I84" s="17" t="str">
        <f>IF('Input Shift Data'!H1272&gt;0,'Input Shift Data'!H1272,"")</f>
        <v/>
      </c>
      <c r="J84" s="2" t="str">
        <f>IF('Input Shift Data'!F1272&gt;0,'Input Shift Data'!F1272,"")</f>
        <v/>
      </c>
      <c r="K84" s="2"/>
      <c r="L84" s="17" t="str">
        <f>IF('Input Shift Data'!G1272&gt;0,'Input Shift Data'!G1272,"")</f>
        <v/>
      </c>
      <c r="M84" s="2" t="str">
        <f>IF('Input Shift Data'!AL1272&gt;0,'Input Shift Data'!AL1272,"")</f>
        <v/>
      </c>
      <c r="N84" s="2" t="str">
        <f>IF('Input Shift Data'!AM1272&gt;0,'Input Shift Data'!AM1272,"")</f>
        <v/>
      </c>
      <c r="O84" s="28" t="str">
        <f>'Input Shift Data'!AI1272</f>
        <v xml:space="preserve"> </v>
      </c>
      <c r="P84" s="28" t="str">
        <f>'Input Shift Data'!AJ1272</f>
        <v xml:space="preserve"> </v>
      </c>
    </row>
    <row r="85" spans="2:16" ht="15.75" hidden="1" customHeight="1" x14ac:dyDescent="0.25">
      <c r="B85" s="14" t="str">
        <f>IF('Input Shift Data'!B1273&gt;0,'Input Shift Data'!B1273,"")</f>
        <v/>
      </c>
      <c r="C85" s="117" t="str">
        <f>IF('Input Shift Data'!C1273=0,"",'Input Shift Data'!C1273)</f>
        <v/>
      </c>
      <c r="D85" s="17" t="str">
        <f>IF('Input Shift Data'!E1273&gt;0,'Input Shift Data'!E1273,"")</f>
        <v/>
      </c>
      <c r="E85" s="12" t="str">
        <f>IF('Input Shift Data'!D1273&gt;0,'Input Shift Data'!D1273,"")</f>
        <v/>
      </c>
      <c r="F85" s="16" t="str">
        <f>IF('Input Shift Data'!AE1273&gt;0,'Input Shift Data'!AE1273,"")</f>
        <v/>
      </c>
      <c r="G85" s="16" t="str">
        <f>IF('Input Shift Data'!AF1273&gt;0,'Input Shift Data'!AF1273,"")</f>
        <v/>
      </c>
      <c r="H85" s="16" t="str">
        <f>IF('Input Shift Data'!AG1273&gt;0,'Input Shift Data'!AG1273,"")</f>
        <v/>
      </c>
      <c r="I85" s="17" t="str">
        <f>IF('Input Shift Data'!H1273&gt;0,'Input Shift Data'!H1273,"")</f>
        <v/>
      </c>
      <c r="J85" s="2" t="str">
        <f>IF('Input Shift Data'!F1273&gt;0,'Input Shift Data'!F1273,"")</f>
        <v/>
      </c>
      <c r="K85" s="2"/>
      <c r="L85" s="17" t="str">
        <f>IF('Input Shift Data'!G1273&gt;0,'Input Shift Data'!G1273,"")</f>
        <v/>
      </c>
      <c r="M85" s="2" t="str">
        <f>IF('Input Shift Data'!AL1273&gt;0,'Input Shift Data'!AL1273,"")</f>
        <v/>
      </c>
      <c r="N85" s="2" t="str">
        <f>IF('Input Shift Data'!AM1273&gt;0,'Input Shift Data'!AM1273,"")</f>
        <v/>
      </c>
      <c r="O85" s="28" t="str">
        <f>'Input Shift Data'!AI1273</f>
        <v xml:space="preserve"> </v>
      </c>
      <c r="P85" s="28" t="str">
        <f>'Input Shift Data'!AJ1273</f>
        <v xml:space="preserve"> </v>
      </c>
    </row>
    <row r="86" spans="2:16" ht="15.75" hidden="1" customHeight="1" x14ac:dyDescent="0.25">
      <c r="B86" s="14" t="str">
        <f>IF('Input Shift Data'!B1274&gt;0,'Input Shift Data'!B1274,"")</f>
        <v/>
      </c>
      <c r="C86" s="117" t="str">
        <f>IF('Input Shift Data'!C1274=0,"",'Input Shift Data'!C1274)</f>
        <v/>
      </c>
      <c r="D86" s="17" t="str">
        <f>IF('Input Shift Data'!E1274&gt;0,'Input Shift Data'!E1274,"")</f>
        <v/>
      </c>
      <c r="E86" s="12" t="str">
        <f>IF('Input Shift Data'!D1274&gt;0,'Input Shift Data'!D1274,"")</f>
        <v/>
      </c>
      <c r="F86" s="16" t="str">
        <f>IF('Input Shift Data'!AE1274&gt;0,'Input Shift Data'!AE1274,"")</f>
        <v/>
      </c>
      <c r="G86" s="16" t="str">
        <f>IF('Input Shift Data'!AF1274&gt;0,'Input Shift Data'!AF1274,"")</f>
        <v/>
      </c>
      <c r="H86" s="16" t="str">
        <f>IF('Input Shift Data'!AG1274&gt;0,'Input Shift Data'!AG1274,"")</f>
        <v/>
      </c>
      <c r="I86" s="17" t="str">
        <f>IF('Input Shift Data'!H1274&gt;0,'Input Shift Data'!H1274,"")</f>
        <v/>
      </c>
      <c r="J86" s="2" t="str">
        <f>IF('Input Shift Data'!F1274&gt;0,'Input Shift Data'!F1274,"")</f>
        <v/>
      </c>
      <c r="K86" s="2"/>
      <c r="L86" s="17" t="str">
        <f>IF('Input Shift Data'!G1274&gt;0,'Input Shift Data'!G1274,"")</f>
        <v/>
      </c>
      <c r="M86" s="2" t="str">
        <f>IF('Input Shift Data'!AL1274&gt;0,'Input Shift Data'!AL1274,"")</f>
        <v/>
      </c>
      <c r="N86" s="2" t="str">
        <f>IF('Input Shift Data'!AM1274&gt;0,'Input Shift Data'!AM1274,"")</f>
        <v/>
      </c>
      <c r="O86" s="28" t="str">
        <f>'Input Shift Data'!AI1274</f>
        <v xml:space="preserve"> </v>
      </c>
      <c r="P86" s="28" t="str">
        <f>'Input Shift Data'!AJ1274</f>
        <v xml:space="preserve"> </v>
      </c>
    </row>
    <row r="87" spans="2:16" ht="15.75" hidden="1" customHeight="1" x14ac:dyDescent="0.25">
      <c r="B87" s="14" t="str">
        <f>IF('Input Shift Data'!B1275&gt;0,'Input Shift Data'!B1275,"")</f>
        <v/>
      </c>
      <c r="C87" s="117" t="str">
        <f>IF('Input Shift Data'!C1275=0,"",'Input Shift Data'!C1275)</f>
        <v/>
      </c>
      <c r="D87" s="17" t="str">
        <f>IF('Input Shift Data'!E1275&gt;0,'Input Shift Data'!E1275,"")</f>
        <v/>
      </c>
      <c r="E87" s="12" t="str">
        <f>IF('Input Shift Data'!D1275&gt;0,'Input Shift Data'!D1275,"")</f>
        <v/>
      </c>
      <c r="F87" s="16" t="str">
        <f>IF('Input Shift Data'!AE1275&gt;0,'Input Shift Data'!AE1275,"")</f>
        <v/>
      </c>
      <c r="G87" s="16" t="str">
        <f>IF('Input Shift Data'!AF1275&gt;0,'Input Shift Data'!AF1275,"")</f>
        <v/>
      </c>
      <c r="H87" s="16" t="str">
        <f>IF('Input Shift Data'!AG1275&gt;0,'Input Shift Data'!AG1275,"")</f>
        <v/>
      </c>
      <c r="I87" s="17" t="str">
        <f>IF('Input Shift Data'!H1275&gt;0,'Input Shift Data'!H1275,"")</f>
        <v/>
      </c>
      <c r="J87" s="2" t="str">
        <f>IF('Input Shift Data'!F1275&gt;0,'Input Shift Data'!F1275,"")</f>
        <v/>
      </c>
      <c r="K87" s="2"/>
      <c r="L87" s="17" t="str">
        <f>IF('Input Shift Data'!G1275&gt;0,'Input Shift Data'!G1275,"")</f>
        <v/>
      </c>
      <c r="M87" s="2" t="str">
        <f>IF('Input Shift Data'!AL1275&gt;0,'Input Shift Data'!AL1275,"")</f>
        <v/>
      </c>
      <c r="N87" s="2" t="str">
        <f>IF('Input Shift Data'!AM1275&gt;0,'Input Shift Data'!AM1275,"")</f>
        <v/>
      </c>
      <c r="O87" s="28" t="str">
        <f>'Input Shift Data'!AI1275</f>
        <v xml:space="preserve"> </v>
      </c>
      <c r="P87" s="28" t="str">
        <f>'Input Shift Data'!AJ1275</f>
        <v xml:space="preserve"> </v>
      </c>
    </row>
    <row r="88" spans="2:16" ht="15.75" hidden="1" customHeight="1" x14ac:dyDescent="0.25">
      <c r="B88" s="14" t="str">
        <f>IF('Input Shift Data'!B1276&gt;0,'Input Shift Data'!B1276,"")</f>
        <v/>
      </c>
      <c r="C88" s="117" t="str">
        <f>IF('Input Shift Data'!C1276=0,"",'Input Shift Data'!C1276)</f>
        <v/>
      </c>
      <c r="D88" s="17" t="str">
        <f>IF('Input Shift Data'!E1276&gt;0,'Input Shift Data'!E1276,"")</f>
        <v/>
      </c>
      <c r="E88" s="12" t="str">
        <f>IF('Input Shift Data'!D1276&gt;0,'Input Shift Data'!D1276,"")</f>
        <v/>
      </c>
      <c r="F88" s="16" t="str">
        <f>IF('Input Shift Data'!AE1276&gt;0,'Input Shift Data'!AE1276,"")</f>
        <v/>
      </c>
      <c r="G88" s="16" t="str">
        <f>IF('Input Shift Data'!AF1276&gt;0,'Input Shift Data'!AF1276,"")</f>
        <v/>
      </c>
      <c r="H88" s="16" t="str">
        <f>IF('Input Shift Data'!AG1276&gt;0,'Input Shift Data'!AG1276,"")</f>
        <v/>
      </c>
      <c r="I88" s="17" t="str">
        <f>IF('Input Shift Data'!H1276&gt;0,'Input Shift Data'!H1276,"")</f>
        <v/>
      </c>
      <c r="J88" s="2" t="str">
        <f>IF('Input Shift Data'!F1276&gt;0,'Input Shift Data'!F1276,"")</f>
        <v/>
      </c>
      <c r="K88" s="2"/>
      <c r="L88" s="17" t="str">
        <f>IF('Input Shift Data'!G1276&gt;0,'Input Shift Data'!G1276,"")</f>
        <v/>
      </c>
      <c r="M88" s="2" t="str">
        <f>IF('Input Shift Data'!AL1276&gt;0,'Input Shift Data'!AL1276,"")</f>
        <v/>
      </c>
      <c r="N88" s="2" t="str">
        <f>IF('Input Shift Data'!AM1276&gt;0,'Input Shift Data'!AM1276,"")</f>
        <v/>
      </c>
      <c r="O88" s="28" t="str">
        <f>'Input Shift Data'!AI1276</f>
        <v xml:space="preserve"> </v>
      </c>
      <c r="P88" s="28" t="str">
        <f>'Input Shift Data'!AJ1276</f>
        <v xml:space="preserve"> </v>
      </c>
    </row>
    <row r="89" spans="2:16" ht="15.75" hidden="1" customHeight="1" x14ac:dyDescent="0.25">
      <c r="B89" s="14" t="str">
        <f>IF('Input Shift Data'!B1277&gt;0,'Input Shift Data'!B1277,"")</f>
        <v/>
      </c>
      <c r="C89" s="117" t="str">
        <f>IF('Input Shift Data'!C1277=0,"",'Input Shift Data'!C1277)</f>
        <v/>
      </c>
      <c r="D89" s="17" t="str">
        <f>IF('Input Shift Data'!E1277&gt;0,'Input Shift Data'!E1277,"")</f>
        <v/>
      </c>
      <c r="E89" s="12" t="str">
        <f>IF('Input Shift Data'!D1277&gt;0,'Input Shift Data'!D1277,"")</f>
        <v/>
      </c>
      <c r="F89" s="16" t="str">
        <f>IF('Input Shift Data'!AE1277&gt;0,'Input Shift Data'!AE1277,"")</f>
        <v/>
      </c>
      <c r="G89" s="16" t="str">
        <f>IF('Input Shift Data'!AF1277&gt;0,'Input Shift Data'!AF1277,"")</f>
        <v/>
      </c>
      <c r="H89" s="16" t="str">
        <f>IF('Input Shift Data'!AG1277&gt;0,'Input Shift Data'!AG1277,"")</f>
        <v/>
      </c>
      <c r="I89" s="17" t="str">
        <f>IF('Input Shift Data'!H1277&gt;0,'Input Shift Data'!H1277,"")</f>
        <v/>
      </c>
      <c r="J89" s="2" t="str">
        <f>IF('Input Shift Data'!F1277&gt;0,'Input Shift Data'!F1277,"")</f>
        <v/>
      </c>
      <c r="K89" s="2"/>
      <c r="L89" s="17" t="str">
        <f>IF('Input Shift Data'!G1277&gt;0,'Input Shift Data'!G1277,"")</f>
        <v/>
      </c>
      <c r="M89" s="2" t="str">
        <f>IF('Input Shift Data'!AL1277&gt;0,'Input Shift Data'!AL1277,"")</f>
        <v/>
      </c>
      <c r="N89" s="2" t="str">
        <f>IF('Input Shift Data'!AM1277&gt;0,'Input Shift Data'!AM1277,"")</f>
        <v/>
      </c>
      <c r="O89" s="28" t="str">
        <f>'Input Shift Data'!AI1277</f>
        <v xml:space="preserve"> </v>
      </c>
      <c r="P89" s="28" t="str">
        <f>'Input Shift Data'!AJ1277</f>
        <v xml:space="preserve"> </v>
      </c>
    </row>
    <row r="90" spans="2:16" ht="15.75" hidden="1" customHeight="1" x14ac:dyDescent="0.25">
      <c r="B90" s="14" t="str">
        <f>IF('Input Shift Data'!B1278&gt;0,'Input Shift Data'!B1278,"")</f>
        <v/>
      </c>
      <c r="C90" s="117" t="str">
        <f>IF('Input Shift Data'!C1278=0,"",'Input Shift Data'!C1278)</f>
        <v/>
      </c>
      <c r="D90" s="17" t="str">
        <f>IF('Input Shift Data'!E1278&gt;0,'Input Shift Data'!E1278,"")</f>
        <v/>
      </c>
      <c r="E90" s="12" t="str">
        <f>IF('Input Shift Data'!D1278&gt;0,'Input Shift Data'!D1278,"")</f>
        <v/>
      </c>
      <c r="F90" s="16" t="str">
        <f>IF('Input Shift Data'!AE1278&gt;0,'Input Shift Data'!AE1278,"")</f>
        <v/>
      </c>
      <c r="G90" s="16" t="str">
        <f>IF('Input Shift Data'!AF1278&gt;0,'Input Shift Data'!AF1278,"")</f>
        <v/>
      </c>
      <c r="H90" s="16" t="str">
        <f>IF('Input Shift Data'!AG1278&gt;0,'Input Shift Data'!AG1278,"")</f>
        <v/>
      </c>
      <c r="I90" s="17" t="str">
        <f>IF('Input Shift Data'!H1278&gt;0,'Input Shift Data'!H1278,"")</f>
        <v/>
      </c>
      <c r="J90" s="2" t="str">
        <f>IF('Input Shift Data'!F1278&gt;0,'Input Shift Data'!F1278,"")</f>
        <v/>
      </c>
      <c r="K90" s="2"/>
      <c r="L90" s="17" t="str">
        <f>IF('Input Shift Data'!G1278&gt;0,'Input Shift Data'!G1278,"")</f>
        <v/>
      </c>
      <c r="M90" s="2" t="str">
        <f>IF('Input Shift Data'!AL1278&gt;0,'Input Shift Data'!AL1278,"")</f>
        <v/>
      </c>
      <c r="N90" s="2" t="str">
        <f>IF('Input Shift Data'!AM1278&gt;0,'Input Shift Data'!AM1278,"")</f>
        <v/>
      </c>
      <c r="O90" s="28" t="str">
        <f>'Input Shift Data'!AI1278</f>
        <v xml:space="preserve"> </v>
      </c>
      <c r="P90" s="28" t="str">
        <f>'Input Shift Data'!AJ1278</f>
        <v xml:space="preserve"> </v>
      </c>
    </row>
    <row r="91" spans="2:16" ht="15.75" hidden="1" customHeight="1" x14ac:dyDescent="0.25">
      <c r="B91" s="14" t="str">
        <f>IF('Input Shift Data'!B1279&gt;0,'Input Shift Data'!B1279,"")</f>
        <v/>
      </c>
      <c r="C91" s="117" t="str">
        <f>IF('Input Shift Data'!C1279=0,"",'Input Shift Data'!C1279)</f>
        <v/>
      </c>
      <c r="D91" s="17" t="str">
        <f>IF('Input Shift Data'!E1279&gt;0,'Input Shift Data'!E1279,"")</f>
        <v/>
      </c>
      <c r="E91" s="12" t="str">
        <f>IF('Input Shift Data'!D1279&gt;0,'Input Shift Data'!D1279,"")</f>
        <v/>
      </c>
      <c r="F91" s="16" t="str">
        <f>IF('Input Shift Data'!AE1279&gt;0,'Input Shift Data'!AE1279,"")</f>
        <v/>
      </c>
      <c r="G91" s="16" t="str">
        <f>IF('Input Shift Data'!AF1279&gt;0,'Input Shift Data'!AF1279,"")</f>
        <v/>
      </c>
      <c r="H91" s="16" t="str">
        <f>IF('Input Shift Data'!AG1279&gt;0,'Input Shift Data'!AG1279,"")</f>
        <v/>
      </c>
      <c r="I91" s="17" t="str">
        <f>IF('Input Shift Data'!H1279&gt;0,'Input Shift Data'!H1279,"")</f>
        <v/>
      </c>
      <c r="J91" s="2" t="str">
        <f>IF('Input Shift Data'!F1279&gt;0,'Input Shift Data'!F1279,"")</f>
        <v/>
      </c>
      <c r="K91" s="2"/>
      <c r="L91" s="17" t="str">
        <f>IF('Input Shift Data'!G1279&gt;0,'Input Shift Data'!G1279,"")</f>
        <v/>
      </c>
      <c r="M91" s="2" t="str">
        <f>IF('Input Shift Data'!AL1279&gt;0,'Input Shift Data'!AL1279,"")</f>
        <v/>
      </c>
      <c r="N91" s="2" t="str">
        <f>IF('Input Shift Data'!AM1279&gt;0,'Input Shift Data'!AM1279,"")</f>
        <v/>
      </c>
      <c r="O91" s="28" t="str">
        <f>'Input Shift Data'!AI1279</f>
        <v xml:space="preserve"> </v>
      </c>
      <c r="P91" s="28" t="str">
        <f>'Input Shift Data'!AJ1279</f>
        <v xml:space="preserve"> </v>
      </c>
    </row>
    <row r="92" spans="2:16" ht="15.75" hidden="1" customHeight="1" x14ac:dyDescent="0.25">
      <c r="B92" s="14" t="str">
        <f>IF('Input Shift Data'!B1280&gt;0,'Input Shift Data'!B1280,"")</f>
        <v/>
      </c>
      <c r="C92" s="117" t="str">
        <f>IF('Input Shift Data'!C1280=0,"",'Input Shift Data'!C1280)</f>
        <v/>
      </c>
      <c r="D92" s="17" t="str">
        <f>IF('Input Shift Data'!E1280&gt;0,'Input Shift Data'!E1280,"")</f>
        <v/>
      </c>
      <c r="E92" s="12" t="str">
        <f>IF('Input Shift Data'!D1280&gt;0,'Input Shift Data'!D1280,"")</f>
        <v/>
      </c>
      <c r="F92" s="16" t="str">
        <f>IF('Input Shift Data'!AE1280&gt;0,'Input Shift Data'!AE1280,"")</f>
        <v/>
      </c>
      <c r="G92" s="16" t="str">
        <f>IF('Input Shift Data'!AF1280&gt;0,'Input Shift Data'!AF1280,"")</f>
        <v/>
      </c>
      <c r="H92" s="16" t="str">
        <f>IF('Input Shift Data'!AG1280&gt;0,'Input Shift Data'!AG1280,"")</f>
        <v/>
      </c>
      <c r="I92" s="17" t="str">
        <f>IF('Input Shift Data'!H1280&gt;0,'Input Shift Data'!H1280,"")</f>
        <v/>
      </c>
      <c r="J92" s="2" t="str">
        <f>IF('Input Shift Data'!F1280&gt;0,'Input Shift Data'!F1280,"")</f>
        <v/>
      </c>
      <c r="K92" s="2"/>
      <c r="L92" s="17" t="str">
        <f>IF('Input Shift Data'!G1280&gt;0,'Input Shift Data'!G1280,"")</f>
        <v/>
      </c>
      <c r="M92" s="2" t="str">
        <f>IF('Input Shift Data'!AL1280&gt;0,'Input Shift Data'!AL1280,"")</f>
        <v/>
      </c>
      <c r="N92" s="2" t="str">
        <f>IF('Input Shift Data'!AM1280&gt;0,'Input Shift Data'!AM1280,"")</f>
        <v/>
      </c>
      <c r="O92" s="28" t="str">
        <f>'Input Shift Data'!AI1280</f>
        <v xml:space="preserve"> </v>
      </c>
      <c r="P92" s="28" t="str">
        <f>'Input Shift Data'!AJ1280</f>
        <v xml:space="preserve"> </v>
      </c>
    </row>
    <row r="93" spans="2:16" ht="15.75" hidden="1" customHeight="1" x14ac:dyDescent="0.25">
      <c r="B93" s="14" t="str">
        <f>IF('Input Shift Data'!B1281&gt;0,'Input Shift Data'!B1281,"")</f>
        <v/>
      </c>
      <c r="C93" s="117" t="str">
        <f>IF('Input Shift Data'!C1281=0,"",'Input Shift Data'!C1281)</f>
        <v/>
      </c>
      <c r="D93" s="17" t="str">
        <f>IF('Input Shift Data'!E1281&gt;0,'Input Shift Data'!E1281,"")</f>
        <v/>
      </c>
      <c r="E93" s="12" t="str">
        <f>IF('Input Shift Data'!D1281&gt;0,'Input Shift Data'!D1281,"")</f>
        <v/>
      </c>
      <c r="F93" s="16" t="str">
        <f>IF('Input Shift Data'!AE1281&gt;0,'Input Shift Data'!AE1281,"")</f>
        <v/>
      </c>
      <c r="G93" s="16" t="str">
        <f>IF('Input Shift Data'!AF1281&gt;0,'Input Shift Data'!AF1281,"")</f>
        <v/>
      </c>
      <c r="H93" s="16" t="str">
        <f>IF('Input Shift Data'!AG1281&gt;0,'Input Shift Data'!AG1281,"")</f>
        <v/>
      </c>
      <c r="I93" s="17" t="str">
        <f>IF('Input Shift Data'!H1281&gt;0,'Input Shift Data'!H1281,"")</f>
        <v/>
      </c>
      <c r="J93" s="2" t="str">
        <f>IF('Input Shift Data'!F1281&gt;0,'Input Shift Data'!F1281,"")</f>
        <v/>
      </c>
      <c r="K93" s="2"/>
      <c r="L93" s="17" t="str">
        <f>IF('Input Shift Data'!G1281&gt;0,'Input Shift Data'!G1281,"")</f>
        <v/>
      </c>
      <c r="M93" s="2" t="str">
        <f>IF('Input Shift Data'!AL1281&gt;0,'Input Shift Data'!AL1281,"")</f>
        <v/>
      </c>
      <c r="N93" s="2" t="str">
        <f>IF('Input Shift Data'!AM1281&gt;0,'Input Shift Data'!AM1281,"")</f>
        <v/>
      </c>
      <c r="O93" s="28" t="str">
        <f>'Input Shift Data'!AI1281</f>
        <v xml:space="preserve"> </v>
      </c>
      <c r="P93" s="28" t="str">
        <f>'Input Shift Data'!AJ1281</f>
        <v xml:space="preserve"> </v>
      </c>
    </row>
    <row r="94" spans="2:16" ht="15.75" hidden="1" customHeight="1" x14ac:dyDescent="0.25">
      <c r="B94" s="14" t="str">
        <f>IF('Input Shift Data'!B1282&gt;0,'Input Shift Data'!B1282,"")</f>
        <v/>
      </c>
      <c r="C94" s="117" t="str">
        <f>IF('Input Shift Data'!C1282=0,"",'Input Shift Data'!C1282)</f>
        <v/>
      </c>
      <c r="D94" s="17" t="str">
        <f>IF('Input Shift Data'!E1282&gt;0,'Input Shift Data'!E1282,"")</f>
        <v/>
      </c>
      <c r="E94" s="12" t="str">
        <f>IF('Input Shift Data'!D1282&gt;0,'Input Shift Data'!D1282,"")</f>
        <v/>
      </c>
      <c r="F94" s="16" t="str">
        <f>IF('Input Shift Data'!AE1282&gt;0,'Input Shift Data'!AE1282,"")</f>
        <v/>
      </c>
      <c r="G94" s="16" t="str">
        <f>IF('Input Shift Data'!AF1282&gt;0,'Input Shift Data'!AF1282,"")</f>
        <v/>
      </c>
      <c r="H94" s="16" t="str">
        <f>IF('Input Shift Data'!AG1282&gt;0,'Input Shift Data'!AG1282,"")</f>
        <v/>
      </c>
      <c r="I94" s="17" t="str">
        <f>IF('Input Shift Data'!H1282&gt;0,'Input Shift Data'!H1282,"")</f>
        <v/>
      </c>
      <c r="J94" s="2" t="str">
        <f>IF('Input Shift Data'!F1282&gt;0,'Input Shift Data'!F1282,"")</f>
        <v/>
      </c>
      <c r="K94" s="2"/>
      <c r="L94" s="17" t="str">
        <f>IF('Input Shift Data'!G1282&gt;0,'Input Shift Data'!G1282,"")</f>
        <v/>
      </c>
      <c r="M94" s="2" t="str">
        <f>IF('Input Shift Data'!AL1282&gt;0,'Input Shift Data'!AL1282,"")</f>
        <v/>
      </c>
      <c r="N94" s="2" t="str">
        <f>IF('Input Shift Data'!AM1282&gt;0,'Input Shift Data'!AM1282,"")</f>
        <v/>
      </c>
      <c r="O94" s="28" t="str">
        <f>'Input Shift Data'!AI1282</f>
        <v xml:space="preserve"> </v>
      </c>
      <c r="P94" s="28" t="str">
        <f>'Input Shift Data'!AJ1282</f>
        <v xml:space="preserve"> </v>
      </c>
    </row>
    <row r="95" spans="2:16" ht="15.75" hidden="1" customHeight="1" x14ac:dyDescent="0.25">
      <c r="B95" s="14" t="str">
        <f>IF('Input Shift Data'!B1283&gt;0,'Input Shift Data'!B1283,"")</f>
        <v/>
      </c>
      <c r="C95" s="117" t="str">
        <f>IF('Input Shift Data'!C1283=0,"",'Input Shift Data'!C1283)</f>
        <v/>
      </c>
      <c r="D95" s="17" t="str">
        <f>IF('Input Shift Data'!E1283&gt;0,'Input Shift Data'!E1283,"")</f>
        <v/>
      </c>
      <c r="E95" s="12" t="str">
        <f>IF('Input Shift Data'!D1283&gt;0,'Input Shift Data'!D1283,"")</f>
        <v/>
      </c>
      <c r="F95" s="16" t="str">
        <f>IF('Input Shift Data'!AE1283&gt;0,'Input Shift Data'!AE1283,"")</f>
        <v/>
      </c>
      <c r="G95" s="16" t="str">
        <f>IF('Input Shift Data'!AF1283&gt;0,'Input Shift Data'!AF1283,"")</f>
        <v/>
      </c>
      <c r="H95" s="16" t="str">
        <f>IF('Input Shift Data'!AG1283&gt;0,'Input Shift Data'!AG1283,"")</f>
        <v/>
      </c>
      <c r="I95" s="17" t="str">
        <f>IF('Input Shift Data'!H1283&gt;0,'Input Shift Data'!H1283,"")</f>
        <v/>
      </c>
      <c r="J95" s="2" t="str">
        <f>IF('Input Shift Data'!F1283&gt;0,'Input Shift Data'!F1283,"")</f>
        <v/>
      </c>
      <c r="K95" s="2"/>
      <c r="L95" s="17" t="str">
        <f>IF('Input Shift Data'!G1283&gt;0,'Input Shift Data'!G1283,"")</f>
        <v/>
      </c>
      <c r="M95" s="2" t="str">
        <f>IF('Input Shift Data'!AL1283&gt;0,'Input Shift Data'!AL1283,"")</f>
        <v/>
      </c>
      <c r="N95" s="2" t="str">
        <f>IF('Input Shift Data'!AM1283&gt;0,'Input Shift Data'!AM1283,"")</f>
        <v/>
      </c>
      <c r="O95" s="28" t="str">
        <f>'Input Shift Data'!AI1283</f>
        <v xml:space="preserve"> </v>
      </c>
      <c r="P95" s="28" t="str">
        <f>'Input Shift Data'!AJ1283</f>
        <v xml:space="preserve"> </v>
      </c>
    </row>
    <row r="96" spans="2:16" ht="15.75" hidden="1" customHeight="1" x14ac:dyDescent="0.25">
      <c r="B96" s="14" t="str">
        <f>IF('Input Shift Data'!B1284&gt;0,'Input Shift Data'!B1284,"")</f>
        <v/>
      </c>
      <c r="C96" s="117" t="str">
        <f>IF('Input Shift Data'!C1284=0,"",'Input Shift Data'!C1284)</f>
        <v/>
      </c>
      <c r="D96" s="17" t="str">
        <f>IF('Input Shift Data'!E1284&gt;0,'Input Shift Data'!E1284,"")</f>
        <v/>
      </c>
      <c r="E96" s="12" t="str">
        <f>IF('Input Shift Data'!D1284&gt;0,'Input Shift Data'!D1284,"")</f>
        <v/>
      </c>
      <c r="F96" s="16" t="str">
        <f>IF('Input Shift Data'!AE1284&gt;0,'Input Shift Data'!AE1284,"")</f>
        <v/>
      </c>
      <c r="G96" s="16" t="str">
        <f>IF('Input Shift Data'!AF1284&gt;0,'Input Shift Data'!AF1284,"")</f>
        <v/>
      </c>
      <c r="H96" s="16" t="str">
        <f>IF('Input Shift Data'!AG1284&gt;0,'Input Shift Data'!AG1284,"")</f>
        <v/>
      </c>
      <c r="I96" s="17" t="str">
        <f>IF('Input Shift Data'!H1284&gt;0,'Input Shift Data'!H1284,"")</f>
        <v/>
      </c>
      <c r="J96" s="2" t="str">
        <f>IF('Input Shift Data'!F1284&gt;0,'Input Shift Data'!F1284,"")</f>
        <v/>
      </c>
      <c r="K96" s="2"/>
      <c r="L96" s="17" t="str">
        <f>IF('Input Shift Data'!G1284&gt;0,'Input Shift Data'!G1284,"")</f>
        <v/>
      </c>
      <c r="M96" s="2" t="str">
        <f>IF('Input Shift Data'!AL1284&gt;0,'Input Shift Data'!AL1284,"")</f>
        <v/>
      </c>
      <c r="N96" s="2" t="str">
        <f>IF('Input Shift Data'!AM1284&gt;0,'Input Shift Data'!AM1284,"")</f>
        <v/>
      </c>
      <c r="O96" s="28" t="str">
        <f>'Input Shift Data'!AI1284</f>
        <v xml:space="preserve"> </v>
      </c>
      <c r="P96" s="28" t="str">
        <f>'Input Shift Data'!AJ1284</f>
        <v xml:space="preserve"> </v>
      </c>
    </row>
    <row r="97" spans="1:26" ht="15.75" hidden="1" customHeight="1" x14ac:dyDescent="0.25">
      <c r="B97" s="14" t="str">
        <f>IF('Input Shift Data'!B1285&gt;0,'Input Shift Data'!B1285,"")</f>
        <v/>
      </c>
      <c r="C97" s="117" t="str">
        <f>IF('Input Shift Data'!C1285=0,"",'Input Shift Data'!C1285)</f>
        <v/>
      </c>
      <c r="D97" s="17" t="str">
        <f>IF('Input Shift Data'!E1285&gt;0,'Input Shift Data'!E1285,"")</f>
        <v/>
      </c>
      <c r="E97" s="12" t="str">
        <f>IF('Input Shift Data'!D1285&gt;0,'Input Shift Data'!D1285,"")</f>
        <v/>
      </c>
      <c r="F97" s="16" t="str">
        <f>IF('Input Shift Data'!AE1285&gt;0,'Input Shift Data'!AE1285,"")</f>
        <v/>
      </c>
      <c r="G97" s="16" t="str">
        <f>IF('Input Shift Data'!AF1285&gt;0,'Input Shift Data'!AF1285,"")</f>
        <v/>
      </c>
      <c r="H97" s="16" t="str">
        <f>IF('Input Shift Data'!AG1285&gt;0,'Input Shift Data'!AG1285,"")</f>
        <v/>
      </c>
      <c r="I97" s="17" t="str">
        <f>IF('Input Shift Data'!H1285&gt;0,'Input Shift Data'!H1285,"")</f>
        <v/>
      </c>
      <c r="J97" s="2" t="str">
        <f>IF('Input Shift Data'!F1285&gt;0,'Input Shift Data'!F1285,"")</f>
        <v/>
      </c>
      <c r="K97" s="2"/>
      <c r="L97" s="17" t="str">
        <f>IF('Input Shift Data'!G1285&gt;0,'Input Shift Data'!G1285,"")</f>
        <v/>
      </c>
      <c r="M97" s="2" t="str">
        <f>IF('Input Shift Data'!AL1285&gt;0,'Input Shift Data'!AL1285,"")</f>
        <v/>
      </c>
      <c r="N97" s="2" t="str">
        <f>IF('Input Shift Data'!AM1285&gt;0,'Input Shift Data'!AM1285,"")</f>
        <v/>
      </c>
      <c r="O97" s="28" t="str">
        <f>'Input Shift Data'!AI1285</f>
        <v xml:space="preserve"> </v>
      </c>
      <c r="P97" s="28" t="str">
        <f>'Input Shift Data'!AJ1285</f>
        <v xml:space="preserve"> </v>
      </c>
    </row>
    <row r="98" spans="1:26" ht="15.75" hidden="1" customHeight="1" x14ac:dyDescent="0.25">
      <c r="B98" s="14" t="str">
        <f>IF('Input Shift Data'!B1286&gt;0,'Input Shift Data'!B1286,"")</f>
        <v/>
      </c>
      <c r="C98" s="117" t="str">
        <f>IF('Input Shift Data'!C1286=0,"",'Input Shift Data'!C1286)</f>
        <v/>
      </c>
      <c r="D98" s="17" t="str">
        <f>IF('Input Shift Data'!E1286&gt;0,'Input Shift Data'!E1286,"")</f>
        <v/>
      </c>
      <c r="E98" s="12" t="str">
        <f>IF('Input Shift Data'!D1286&gt;0,'Input Shift Data'!D1286,"")</f>
        <v/>
      </c>
      <c r="F98" s="16" t="str">
        <f>IF('Input Shift Data'!AE1286&gt;0,'Input Shift Data'!AE1286,"")</f>
        <v/>
      </c>
      <c r="G98" s="16" t="str">
        <f>IF('Input Shift Data'!AF1286&gt;0,'Input Shift Data'!AF1286,"")</f>
        <v/>
      </c>
      <c r="H98" s="16" t="str">
        <f>IF('Input Shift Data'!AG1286&gt;0,'Input Shift Data'!AG1286,"")</f>
        <v/>
      </c>
      <c r="I98" s="17" t="str">
        <f>IF('Input Shift Data'!H1286&gt;0,'Input Shift Data'!H1286,"")</f>
        <v/>
      </c>
      <c r="J98" s="2" t="str">
        <f>IF('Input Shift Data'!F1286&gt;0,'Input Shift Data'!F1286,"")</f>
        <v/>
      </c>
      <c r="K98" s="2"/>
      <c r="L98" s="17" t="str">
        <f>IF('Input Shift Data'!G1286&gt;0,'Input Shift Data'!G1286,"")</f>
        <v/>
      </c>
      <c r="M98" s="2" t="str">
        <f>IF('Input Shift Data'!AL1286&gt;0,'Input Shift Data'!AL1286,"")</f>
        <v/>
      </c>
      <c r="N98" s="2" t="str">
        <f>IF('Input Shift Data'!AM1286&gt;0,'Input Shift Data'!AM1286,"")</f>
        <v/>
      </c>
      <c r="O98" s="28" t="str">
        <f>'Input Shift Data'!AI1286</f>
        <v xml:space="preserve"> </v>
      </c>
      <c r="P98" s="28" t="str">
        <f>'Input Shift Data'!AJ1286</f>
        <v xml:space="preserve"> </v>
      </c>
    </row>
    <row r="99" spans="1:26" ht="15.75" hidden="1" customHeight="1" x14ac:dyDescent="0.25">
      <c r="B99" s="14" t="str">
        <f>IF('Input Shift Data'!B1287&gt;0,'Input Shift Data'!B1287,"")</f>
        <v/>
      </c>
      <c r="C99" s="117" t="str">
        <f>IF('Input Shift Data'!C1287=0,"",'Input Shift Data'!C1287)</f>
        <v/>
      </c>
      <c r="D99" s="17" t="str">
        <f>IF('Input Shift Data'!E1287&gt;0,'Input Shift Data'!E1287,"")</f>
        <v/>
      </c>
      <c r="E99" s="12" t="str">
        <f>IF('Input Shift Data'!D1287&gt;0,'Input Shift Data'!D1287,"")</f>
        <v/>
      </c>
      <c r="F99" s="16" t="str">
        <f>IF('Input Shift Data'!AE1287&gt;0,'Input Shift Data'!AE1287,"")</f>
        <v/>
      </c>
      <c r="G99" s="16" t="str">
        <f>IF('Input Shift Data'!AF1287&gt;0,'Input Shift Data'!AF1287,"")</f>
        <v/>
      </c>
      <c r="H99" s="16" t="str">
        <f>IF('Input Shift Data'!AG1287&gt;0,'Input Shift Data'!AG1287,"")</f>
        <v/>
      </c>
      <c r="I99" s="17" t="str">
        <f>IF('Input Shift Data'!H1287&gt;0,'Input Shift Data'!H1287,"")</f>
        <v/>
      </c>
      <c r="J99" s="2" t="str">
        <f>IF('Input Shift Data'!F1287&gt;0,'Input Shift Data'!F1287,"")</f>
        <v/>
      </c>
      <c r="K99" s="2"/>
      <c r="L99" s="17" t="str">
        <f>IF('Input Shift Data'!G1287&gt;0,'Input Shift Data'!G1287,"")</f>
        <v/>
      </c>
      <c r="M99" s="2" t="str">
        <f>IF('Input Shift Data'!AL1287&gt;0,'Input Shift Data'!AL1287,"")</f>
        <v/>
      </c>
      <c r="N99" s="2" t="str">
        <f>IF('Input Shift Data'!AM1287&gt;0,'Input Shift Data'!AM1287,"")</f>
        <v/>
      </c>
      <c r="O99" s="28" t="str">
        <f>'Input Shift Data'!AI1287</f>
        <v xml:space="preserve"> </v>
      </c>
      <c r="P99" s="28" t="str">
        <f>'Input Shift Data'!AJ1287</f>
        <v xml:space="preserve"> </v>
      </c>
    </row>
    <row r="100" spans="1:26" ht="15.75" hidden="1" customHeight="1" x14ac:dyDescent="0.25">
      <c r="B100" s="14" t="str">
        <f>IF('Input Shift Data'!B1288&gt;0,'Input Shift Data'!B1288,"")</f>
        <v/>
      </c>
      <c r="C100" s="117" t="str">
        <f>IF('Input Shift Data'!C1288=0,"",'Input Shift Data'!C1288)</f>
        <v/>
      </c>
      <c r="D100" s="17" t="str">
        <f>IF('Input Shift Data'!E1288&gt;0,'Input Shift Data'!E1288,"")</f>
        <v/>
      </c>
      <c r="E100" s="12" t="str">
        <f>IF('Input Shift Data'!D1288&gt;0,'Input Shift Data'!D1288,"")</f>
        <v/>
      </c>
      <c r="F100" s="16" t="str">
        <f>IF('Input Shift Data'!AE1288&gt;0,'Input Shift Data'!AE1288,"")</f>
        <v/>
      </c>
      <c r="G100" s="16" t="str">
        <f>IF('Input Shift Data'!AF1288&gt;0,'Input Shift Data'!AF1288,"")</f>
        <v/>
      </c>
      <c r="H100" s="16" t="str">
        <f>IF('Input Shift Data'!AG1288&gt;0,'Input Shift Data'!AG1288,"")</f>
        <v/>
      </c>
      <c r="I100" s="17" t="str">
        <f>IF('Input Shift Data'!H1288&gt;0,'Input Shift Data'!H1288,"")</f>
        <v/>
      </c>
      <c r="J100" s="2" t="str">
        <f>IF('Input Shift Data'!F1288&gt;0,'Input Shift Data'!F1288,"")</f>
        <v/>
      </c>
      <c r="K100" s="2"/>
      <c r="L100" s="17" t="str">
        <f>IF('Input Shift Data'!G1288&gt;0,'Input Shift Data'!G1288,"")</f>
        <v/>
      </c>
      <c r="M100" s="2" t="str">
        <f>IF('Input Shift Data'!AL1288&gt;0,'Input Shift Data'!AL1288,"")</f>
        <v/>
      </c>
      <c r="N100" s="2" t="str">
        <f>IF('Input Shift Data'!AM1288&gt;0,'Input Shift Data'!AM1288,"")</f>
        <v/>
      </c>
      <c r="O100" s="28" t="str">
        <f>'Input Shift Data'!AI1288</f>
        <v xml:space="preserve"> </v>
      </c>
      <c r="P100" s="28" t="str">
        <f>'Input Shift Data'!AJ1288</f>
        <v xml:space="preserve"> </v>
      </c>
    </row>
    <row r="101" spans="1:26" ht="15.75" hidden="1" customHeight="1" x14ac:dyDescent="0.25">
      <c r="B101" s="14" t="str">
        <f>IF('Input Shift Data'!B1289&gt;0,'Input Shift Data'!B1289,"")</f>
        <v/>
      </c>
      <c r="C101" s="117" t="str">
        <f>IF('Input Shift Data'!C1289=0,"",'Input Shift Data'!C1289)</f>
        <v/>
      </c>
      <c r="D101" s="17" t="str">
        <f>IF('Input Shift Data'!E1289&gt;0,'Input Shift Data'!E1289,"")</f>
        <v/>
      </c>
      <c r="E101" s="12" t="str">
        <f>IF('Input Shift Data'!D1289&gt;0,'Input Shift Data'!D1289,"")</f>
        <v/>
      </c>
      <c r="F101" s="16" t="str">
        <f>IF('Input Shift Data'!AE1289&gt;0,'Input Shift Data'!AE1289,"")</f>
        <v/>
      </c>
      <c r="G101" s="16" t="str">
        <f>IF('Input Shift Data'!AF1289&gt;0,'Input Shift Data'!AF1289,"")</f>
        <v/>
      </c>
      <c r="H101" s="16" t="str">
        <f>IF('Input Shift Data'!AG1289&gt;0,'Input Shift Data'!AG1289,"")</f>
        <v/>
      </c>
      <c r="I101" s="17" t="str">
        <f>IF('Input Shift Data'!H1289&gt;0,'Input Shift Data'!H1289,"")</f>
        <v/>
      </c>
      <c r="J101" s="2" t="str">
        <f>IF('Input Shift Data'!F1289&gt;0,'Input Shift Data'!F1289,"")</f>
        <v/>
      </c>
      <c r="K101" s="2"/>
      <c r="L101" s="17" t="str">
        <f>IF('Input Shift Data'!G1289&gt;0,'Input Shift Data'!G1289,"")</f>
        <v/>
      </c>
      <c r="M101" s="2" t="str">
        <f>IF('Input Shift Data'!AL1289&gt;0,'Input Shift Data'!AL1289,"")</f>
        <v/>
      </c>
      <c r="N101" s="2" t="str">
        <f>IF('Input Shift Data'!AM1289&gt;0,'Input Shift Data'!AM1289,"")</f>
        <v/>
      </c>
      <c r="O101" s="28" t="str">
        <f>'Input Shift Data'!AI1289</f>
        <v xml:space="preserve"> </v>
      </c>
      <c r="P101" s="28" t="str">
        <f>'Input Shift Data'!AJ1289</f>
        <v xml:space="preserve"> </v>
      </c>
    </row>
    <row r="102" spans="1:26" ht="15.75" hidden="1" customHeight="1" x14ac:dyDescent="0.25">
      <c r="B102" s="14" t="str">
        <f>IF('Input Shift Data'!B1290&gt;0,'Input Shift Data'!B1290,"")</f>
        <v/>
      </c>
      <c r="C102" s="117" t="str">
        <f>IF('Input Shift Data'!C1290=0,"",'Input Shift Data'!C1290)</f>
        <v/>
      </c>
      <c r="D102" s="17" t="str">
        <f>IF('Input Shift Data'!E1290&gt;0,'Input Shift Data'!E1290,"")</f>
        <v/>
      </c>
      <c r="E102" s="12" t="str">
        <f>IF('Input Shift Data'!D1290&gt;0,'Input Shift Data'!D1290,"")</f>
        <v/>
      </c>
      <c r="F102" s="16" t="str">
        <f>IF('Input Shift Data'!AE1290&gt;0,'Input Shift Data'!AE1290,"")</f>
        <v/>
      </c>
      <c r="G102" s="16" t="str">
        <f>IF('Input Shift Data'!AF1290&gt;0,'Input Shift Data'!AF1290,"")</f>
        <v/>
      </c>
      <c r="H102" s="16" t="str">
        <f>IF('Input Shift Data'!AG1290&gt;0,'Input Shift Data'!AG1290,"")</f>
        <v/>
      </c>
      <c r="I102" s="17" t="str">
        <f>IF('Input Shift Data'!H1290&gt;0,'Input Shift Data'!H1290,"")</f>
        <v/>
      </c>
      <c r="J102" s="2" t="str">
        <f>IF('Input Shift Data'!F1290&gt;0,'Input Shift Data'!F1290,"")</f>
        <v/>
      </c>
      <c r="K102" s="2"/>
      <c r="L102" s="17" t="str">
        <f>IF('Input Shift Data'!G1290&gt;0,'Input Shift Data'!G1290,"")</f>
        <v/>
      </c>
      <c r="M102" s="2" t="str">
        <f>IF('Input Shift Data'!AL1290&gt;0,'Input Shift Data'!AL1290,"")</f>
        <v/>
      </c>
      <c r="N102" s="2" t="str">
        <f>IF('Input Shift Data'!AM1290&gt;0,'Input Shift Data'!AM1290,"")</f>
        <v/>
      </c>
      <c r="O102" s="28" t="str">
        <f>'Input Shift Data'!AI1290</f>
        <v xml:space="preserve"> </v>
      </c>
      <c r="P102" s="28" t="str">
        <f>'Input Shift Data'!AJ1290</f>
        <v xml:space="preserve"> </v>
      </c>
    </row>
    <row r="103" spans="1:26" ht="15.75" customHeight="1" x14ac:dyDescent="0.25">
      <c r="A103" s="11"/>
      <c r="B103" s="3">
        <f>SUM(B3:B102)</f>
        <v>4</v>
      </c>
      <c r="C103" s="118" t="s">
        <v>85</v>
      </c>
      <c r="D103" s="42">
        <f>SUM(D3:D102)</f>
        <v>15</v>
      </c>
      <c r="E103" s="41">
        <f>F103/D103</f>
        <v>55</v>
      </c>
      <c r="F103" s="41">
        <f t="shared" ref="F103:N103" si="0">SUM(F3:F102)</f>
        <v>825</v>
      </c>
      <c r="G103" s="41">
        <f t="shared" si="0"/>
        <v>0</v>
      </c>
      <c r="H103" s="41">
        <f t="shared" si="0"/>
        <v>825</v>
      </c>
      <c r="I103" s="42">
        <f t="shared" si="0"/>
        <v>63</v>
      </c>
      <c r="J103" s="3">
        <f t="shared" si="0"/>
        <v>42</v>
      </c>
      <c r="K103" s="3">
        <f t="shared" si="0"/>
        <v>0</v>
      </c>
      <c r="L103" s="42">
        <f t="shared" si="0"/>
        <v>0</v>
      </c>
      <c r="M103" s="3">
        <f t="shared" si="0"/>
        <v>8</v>
      </c>
      <c r="N103" s="3">
        <f t="shared" si="0"/>
        <v>45</v>
      </c>
      <c r="O103" s="24">
        <f>IF(ISNUMBER(D103),J103/D103,"")</f>
        <v>2.8</v>
      </c>
      <c r="P103" s="24">
        <f>IF(ISNUMBER(D103),J103/(D103-L103),"")</f>
        <v>2.8</v>
      </c>
      <c r="Q103" s="11"/>
      <c r="R103" s="11"/>
      <c r="S103" s="11"/>
      <c r="T103" s="11"/>
      <c r="U103" s="11"/>
      <c r="V103" s="11"/>
      <c r="W103" s="11"/>
      <c r="X103" s="11"/>
      <c r="Y103" s="11"/>
      <c r="Z103" s="11"/>
    </row>
    <row r="104" spans="1:26" ht="15.75" customHeight="1" x14ac:dyDescent="0.25">
      <c r="D104" s="40"/>
      <c r="E104" s="39"/>
      <c r="F104" s="40"/>
      <c r="G104" s="40"/>
      <c r="H104" s="40"/>
      <c r="I104" s="40"/>
      <c r="J104" s="40"/>
      <c r="K104" s="40"/>
      <c r="L104" s="40"/>
      <c r="M104" s="40"/>
      <c r="N104" s="40"/>
    </row>
    <row r="105" spans="1:26" ht="15.75" customHeight="1" x14ac:dyDescent="0.25">
      <c r="B105" s="1"/>
      <c r="D105" s="43"/>
      <c r="E105" s="39"/>
      <c r="F105" s="39"/>
      <c r="G105" s="39"/>
      <c r="H105" s="39"/>
      <c r="I105" s="43"/>
      <c r="J105" s="40"/>
      <c r="K105" s="40"/>
      <c r="L105" s="43"/>
      <c r="M105" s="40"/>
      <c r="N105" s="40"/>
      <c r="O105" s="8"/>
      <c r="P105" s="8"/>
    </row>
    <row r="106" spans="1:26" ht="15.75" customHeight="1" x14ac:dyDescent="0.25">
      <c r="B106" s="1"/>
      <c r="D106" s="43"/>
      <c r="E106" s="39"/>
      <c r="F106" s="39"/>
      <c r="G106" s="39"/>
      <c r="H106" s="39"/>
      <c r="I106" s="43"/>
      <c r="J106" s="40"/>
      <c r="K106" s="40"/>
      <c r="L106" s="43"/>
      <c r="M106" s="40"/>
      <c r="N106" s="40"/>
      <c r="O106" s="8"/>
      <c r="P106" s="8"/>
    </row>
    <row r="107" spans="1:26" ht="15.75" hidden="1" customHeight="1" x14ac:dyDescent="0.25">
      <c r="B107" s="1"/>
      <c r="D107" s="43"/>
      <c r="E107" s="39"/>
      <c r="F107" s="39"/>
      <c r="G107" s="39"/>
      <c r="H107" s="39"/>
      <c r="I107" s="43"/>
      <c r="J107" s="40"/>
      <c r="K107" s="40"/>
      <c r="L107" s="43"/>
      <c r="M107" s="40"/>
      <c r="N107" s="40"/>
      <c r="O107" s="8"/>
      <c r="P107" s="8"/>
    </row>
    <row r="108" spans="1:26" ht="15.75" hidden="1" customHeight="1" x14ac:dyDescent="0.25">
      <c r="B108" s="1"/>
      <c r="D108" s="43"/>
      <c r="E108" s="39"/>
      <c r="F108" s="39"/>
      <c r="G108" s="39"/>
      <c r="H108" s="39"/>
      <c r="I108" s="43"/>
      <c r="J108" s="40"/>
      <c r="K108" s="40"/>
      <c r="L108" s="43"/>
      <c r="M108" s="40"/>
      <c r="N108" s="40"/>
      <c r="O108" s="8"/>
      <c r="P108" s="8"/>
    </row>
    <row r="109" spans="1:26" ht="15.75" hidden="1" customHeight="1" x14ac:dyDescent="0.25">
      <c r="B109" s="1"/>
      <c r="D109" s="43"/>
      <c r="E109" s="39"/>
      <c r="F109" s="39"/>
      <c r="G109" s="39"/>
      <c r="H109" s="39"/>
      <c r="I109" s="43"/>
      <c r="J109" s="40"/>
      <c r="K109" s="40"/>
      <c r="L109" s="43"/>
      <c r="M109" s="40"/>
      <c r="N109" s="40"/>
      <c r="O109" s="8"/>
      <c r="P109" s="8"/>
    </row>
    <row r="110" spans="1:26" ht="15.75" hidden="1" customHeight="1" x14ac:dyDescent="0.25">
      <c r="B110" s="1"/>
      <c r="D110" s="43"/>
      <c r="E110" s="39"/>
      <c r="F110" s="39"/>
      <c r="G110" s="39"/>
      <c r="H110" s="39"/>
      <c r="I110" s="43"/>
      <c r="J110" s="40"/>
      <c r="K110" s="40"/>
      <c r="L110" s="43"/>
      <c r="M110" s="40"/>
      <c r="N110" s="40"/>
      <c r="O110" s="8"/>
      <c r="P110" s="8"/>
    </row>
    <row r="111" spans="1:26" ht="15.75" hidden="1" customHeight="1" x14ac:dyDescent="0.25">
      <c r="B111" s="1"/>
      <c r="D111" s="43"/>
      <c r="E111" s="39"/>
      <c r="F111" s="39"/>
      <c r="G111" s="39"/>
      <c r="H111" s="39"/>
      <c r="I111" s="43"/>
      <c r="J111" s="40"/>
      <c r="K111" s="40"/>
      <c r="L111" s="43"/>
      <c r="M111" s="40"/>
      <c r="N111" s="40"/>
      <c r="O111" s="8"/>
      <c r="P111" s="8"/>
    </row>
    <row r="112" spans="1:26" ht="15.75" hidden="1" customHeight="1" x14ac:dyDescent="0.25">
      <c r="B112" s="1"/>
      <c r="D112" s="43"/>
      <c r="E112" s="39"/>
      <c r="F112" s="39"/>
      <c r="G112" s="39"/>
      <c r="H112" s="39"/>
      <c r="I112" s="43"/>
      <c r="J112" s="40"/>
      <c r="K112" s="40"/>
      <c r="L112" s="43"/>
      <c r="M112" s="40"/>
      <c r="N112" s="40"/>
      <c r="O112" s="8"/>
      <c r="P112" s="8"/>
    </row>
    <row r="113" spans="2:16" ht="15.75" hidden="1" customHeight="1" x14ac:dyDescent="0.25">
      <c r="B113" s="1"/>
      <c r="D113" s="43"/>
      <c r="E113" s="39"/>
      <c r="F113" s="39"/>
      <c r="G113" s="39"/>
      <c r="H113" s="39"/>
      <c r="I113" s="43"/>
      <c r="J113" s="40"/>
      <c r="K113" s="40"/>
      <c r="L113" s="43"/>
      <c r="M113" s="40"/>
      <c r="N113" s="40"/>
      <c r="O113" s="8"/>
      <c r="P113" s="8"/>
    </row>
    <row r="114" spans="2:16" ht="15.75" hidden="1" customHeight="1" x14ac:dyDescent="0.25">
      <c r="B114" s="1"/>
      <c r="D114" s="43"/>
      <c r="E114" s="39"/>
      <c r="F114" s="39"/>
      <c r="G114" s="39"/>
      <c r="H114" s="39"/>
      <c r="I114" s="43"/>
      <c r="J114" s="40"/>
      <c r="K114" s="40"/>
      <c r="L114" s="43"/>
      <c r="M114" s="40"/>
      <c r="N114" s="40"/>
      <c r="O114" s="8"/>
      <c r="P114" s="8"/>
    </row>
    <row r="115" spans="2:16" ht="15.75" hidden="1" customHeight="1" x14ac:dyDescent="0.25">
      <c r="B115" s="1"/>
      <c r="D115" s="43"/>
      <c r="E115" s="39"/>
      <c r="F115" s="39"/>
      <c r="G115" s="39"/>
      <c r="H115" s="39"/>
      <c r="I115" s="43"/>
      <c r="J115" s="40"/>
      <c r="K115" s="40"/>
      <c r="L115" s="43"/>
      <c r="M115" s="40"/>
      <c r="N115" s="40"/>
      <c r="O115" s="8"/>
      <c r="P115" s="8"/>
    </row>
    <row r="116" spans="2:16" ht="15.75" hidden="1" customHeight="1" x14ac:dyDescent="0.25">
      <c r="B116" s="1"/>
      <c r="D116" s="43"/>
      <c r="E116" s="39"/>
      <c r="F116" s="39"/>
      <c r="G116" s="39"/>
      <c r="H116" s="39"/>
      <c r="I116" s="43"/>
      <c r="J116" s="40"/>
      <c r="K116" s="40"/>
      <c r="L116" s="43"/>
      <c r="M116" s="40"/>
      <c r="N116" s="40"/>
      <c r="O116" s="8"/>
      <c r="P116" s="8"/>
    </row>
    <row r="117" spans="2:16" ht="15.75" hidden="1" customHeight="1" x14ac:dyDescent="0.25">
      <c r="B117" s="1"/>
      <c r="D117" s="43"/>
      <c r="E117" s="39"/>
      <c r="F117" s="39"/>
      <c r="G117" s="39"/>
      <c r="H117" s="39"/>
      <c r="I117" s="43"/>
      <c r="J117" s="40"/>
      <c r="K117" s="40"/>
      <c r="L117" s="43"/>
      <c r="M117" s="40"/>
      <c r="N117" s="40"/>
      <c r="O117" s="8"/>
      <c r="P117" s="8"/>
    </row>
    <row r="118" spans="2:16" ht="15.75" hidden="1" customHeight="1" x14ac:dyDescent="0.25">
      <c r="B118" s="1"/>
      <c r="D118" s="43"/>
      <c r="E118" s="39"/>
      <c r="F118" s="39"/>
      <c r="G118" s="39"/>
      <c r="H118" s="39"/>
      <c r="I118" s="43"/>
      <c r="J118" s="40"/>
      <c r="K118" s="40"/>
      <c r="L118" s="43"/>
      <c r="M118" s="40"/>
      <c r="N118" s="40"/>
      <c r="O118" s="8"/>
      <c r="P118" s="8"/>
    </row>
    <row r="119" spans="2:16" ht="15.75" hidden="1" customHeight="1" x14ac:dyDescent="0.25">
      <c r="B119" s="1"/>
      <c r="D119" s="43"/>
      <c r="E119" s="39"/>
      <c r="F119" s="39"/>
      <c r="G119" s="39"/>
      <c r="H119" s="39"/>
      <c r="I119" s="43"/>
      <c r="J119" s="40"/>
      <c r="K119" s="40"/>
      <c r="L119" s="43"/>
      <c r="M119" s="40"/>
      <c r="N119" s="40"/>
      <c r="O119" s="8"/>
      <c r="P119" s="8"/>
    </row>
    <row r="120" spans="2:16" ht="15.75" hidden="1" customHeight="1" x14ac:dyDescent="0.25">
      <c r="B120" s="1"/>
      <c r="D120" s="43"/>
      <c r="E120" s="39"/>
      <c r="F120" s="39"/>
      <c r="G120" s="39"/>
      <c r="H120" s="39"/>
      <c r="I120" s="43"/>
      <c r="J120" s="40"/>
      <c r="K120" s="40"/>
      <c r="L120" s="43"/>
      <c r="M120" s="40"/>
      <c r="N120" s="40"/>
      <c r="O120" s="8"/>
      <c r="P120" s="8"/>
    </row>
    <row r="121" spans="2:16" ht="15.75" hidden="1" customHeight="1" x14ac:dyDescent="0.25">
      <c r="B121" s="1"/>
      <c r="D121" s="43"/>
      <c r="E121" s="39"/>
      <c r="F121" s="39"/>
      <c r="G121" s="39"/>
      <c r="H121" s="39"/>
      <c r="I121" s="43"/>
      <c r="J121" s="40"/>
      <c r="K121" s="40"/>
      <c r="L121" s="43"/>
      <c r="M121" s="40"/>
      <c r="N121" s="40"/>
      <c r="O121" s="8"/>
      <c r="P121" s="8"/>
    </row>
    <row r="122" spans="2:16" ht="15.75" hidden="1" customHeight="1" x14ac:dyDescent="0.25">
      <c r="B122" s="1"/>
      <c r="D122" s="43"/>
      <c r="E122" s="39"/>
      <c r="F122" s="39"/>
      <c r="G122" s="39"/>
      <c r="H122" s="39"/>
      <c r="I122" s="43"/>
      <c r="J122" s="40"/>
      <c r="K122" s="40"/>
      <c r="L122" s="43"/>
      <c r="M122" s="40"/>
      <c r="N122" s="40"/>
      <c r="O122" s="8"/>
      <c r="P122" s="8"/>
    </row>
    <row r="123" spans="2:16" ht="15.75" hidden="1" customHeight="1" x14ac:dyDescent="0.25">
      <c r="B123" s="1"/>
      <c r="D123" s="43"/>
      <c r="E123" s="39"/>
      <c r="F123" s="39"/>
      <c r="G123" s="39"/>
      <c r="H123" s="39"/>
      <c r="I123" s="43"/>
      <c r="J123" s="40"/>
      <c r="K123" s="40"/>
      <c r="L123" s="43"/>
      <c r="M123" s="40"/>
      <c r="N123" s="40"/>
      <c r="O123" s="8"/>
      <c r="P123" s="8"/>
    </row>
    <row r="124" spans="2:16" ht="15.75" hidden="1" customHeight="1" x14ac:dyDescent="0.25">
      <c r="B124" s="1"/>
      <c r="D124" s="43"/>
      <c r="E124" s="39"/>
      <c r="F124" s="39"/>
      <c r="G124" s="39"/>
      <c r="H124" s="39"/>
      <c r="I124" s="43"/>
      <c r="J124" s="40"/>
      <c r="K124" s="40"/>
      <c r="L124" s="43"/>
      <c r="M124" s="40"/>
      <c r="N124" s="40"/>
      <c r="O124" s="8"/>
      <c r="P124" s="8"/>
    </row>
    <row r="125" spans="2:16" ht="15.75" hidden="1" customHeight="1" x14ac:dyDescent="0.25">
      <c r="B125" s="1"/>
      <c r="D125" s="43"/>
      <c r="E125" s="39"/>
      <c r="F125" s="39"/>
      <c r="G125" s="39"/>
      <c r="H125" s="39"/>
      <c r="I125" s="43"/>
      <c r="J125" s="40"/>
      <c r="K125" s="40"/>
      <c r="L125" s="43"/>
      <c r="M125" s="40"/>
      <c r="N125" s="40"/>
      <c r="O125" s="8"/>
      <c r="P125" s="8"/>
    </row>
    <row r="126" spans="2:16" ht="15.75" hidden="1" customHeight="1" x14ac:dyDescent="0.25">
      <c r="B126" s="1"/>
      <c r="D126" s="43"/>
      <c r="E126" s="39"/>
      <c r="F126" s="39"/>
      <c r="G126" s="39"/>
      <c r="H126" s="39"/>
      <c r="I126" s="43"/>
      <c r="J126" s="40"/>
      <c r="K126" s="40"/>
      <c r="L126" s="43"/>
      <c r="M126" s="40"/>
      <c r="N126" s="40"/>
      <c r="O126" s="8"/>
      <c r="P126" s="8"/>
    </row>
    <row r="127" spans="2:16" ht="15.75" hidden="1" customHeight="1" x14ac:dyDescent="0.25">
      <c r="B127" s="1"/>
      <c r="D127" s="43"/>
      <c r="E127" s="39"/>
      <c r="F127" s="39"/>
      <c r="G127" s="39"/>
      <c r="H127" s="39"/>
      <c r="I127" s="43"/>
      <c r="J127" s="40"/>
      <c r="K127" s="40"/>
      <c r="L127" s="43"/>
      <c r="M127" s="40"/>
      <c r="N127" s="40"/>
      <c r="O127" s="8"/>
      <c r="P127" s="8"/>
    </row>
    <row r="128" spans="2:16" ht="15.75" hidden="1" customHeight="1" x14ac:dyDescent="0.25">
      <c r="B128" s="1"/>
      <c r="D128" s="43"/>
      <c r="E128" s="39"/>
      <c r="F128" s="39"/>
      <c r="G128" s="39"/>
      <c r="H128" s="39"/>
      <c r="I128" s="43"/>
      <c r="J128" s="40"/>
      <c r="K128" s="40"/>
      <c r="L128" s="43"/>
      <c r="M128" s="40"/>
      <c r="N128" s="40"/>
      <c r="O128" s="8"/>
      <c r="P128" s="8"/>
    </row>
    <row r="129" spans="2:16" ht="15.75" hidden="1" customHeight="1" x14ac:dyDescent="0.25">
      <c r="B129" s="1"/>
      <c r="D129" s="43"/>
      <c r="E129" s="39"/>
      <c r="F129" s="39"/>
      <c r="G129" s="39"/>
      <c r="H129" s="39"/>
      <c r="I129" s="43"/>
      <c r="J129" s="40"/>
      <c r="K129" s="40"/>
      <c r="L129" s="43"/>
      <c r="M129" s="40"/>
      <c r="N129" s="40"/>
      <c r="O129" s="8"/>
      <c r="P129" s="8"/>
    </row>
    <row r="130" spans="2:16" ht="15.75" hidden="1" customHeight="1" x14ac:dyDescent="0.25">
      <c r="B130" s="1"/>
      <c r="D130" s="43"/>
      <c r="E130" s="39"/>
      <c r="F130" s="39"/>
      <c r="G130" s="39"/>
      <c r="H130" s="39"/>
      <c r="I130" s="43"/>
      <c r="J130" s="40"/>
      <c r="K130" s="40"/>
      <c r="L130" s="43"/>
      <c r="M130" s="40"/>
      <c r="N130" s="40"/>
      <c r="O130" s="8"/>
      <c r="P130" s="8"/>
    </row>
    <row r="131" spans="2:16" ht="15.75" hidden="1" customHeight="1" x14ac:dyDescent="0.25">
      <c r="B131" s="1"/>
      <c r="D131" s="43"/>
      <c r="E131" s="39"/>
      <c r="F131" s="39"/>
      <c r="G131" s="39"/>
      <c r="H131" s="39"/>
      <c r="I131" s="43"/>
      <c r="J131" s="40"/>
      <c r="K131" s="40"/>
      <c r="L131" s="43"/>
      <c r="M131" s="40"/>
      <c r="N131" s="40"/>
      <c r="O131" s="8"/>
      <c r="P131" s="8"/>
    </row>
    <row r="132" spans="2:16" ht="15.75" hidden="1" customHeight="1" x14ac:dyDescent="0.25">
      <c r="B132" s="1"/>
      <c r="D132" s="43"/>
      <c r="E132" s="39"/>
      <c r="F132" s="39"/>
      <c r="G132" s="39"/>
      <c r="H132" s="39"/>
      <c r="I132" s="43"/>
      <c r="J132" s="40"/>
      <c r="K132" s="40"/>
      <c r="L132" s="43"/>
      <c r="M132" s="40"/>
      <c r="N132" s="40"/>
      <c r="O132" s="8"/>
      <c r="P132" s="8"/>
    </row>
    <row r="133" spans="2:16" ht="15.75" hidden="1" customHeight="1" x14ac:dyDescent="0.25">
      <c r="B133" s="1"/>
      <c r="D133" s="43"/>
      <c r="E133" s="39"/>
      <c r="F133" s="39"/>
      <c r="G133" s="39"/>
      <c r="H133" s="39"/>
      <c r="I133" s="43"/>
      <c r="J133" s="40"/>
      <c r="K133" s="40"/>
      <c r="L133" s="43"/>
      <c r="M133" s="40"/>
      <c r="N133" s="40"/>
      <c r="O133" s="8"/>
      <c r="P133" s="8"/>
    </row>
    <row r="134" spans="2:16" ht="15.75" hidden="1" customHeight="1" x14ac:dyDescent="0.25">
      <c r="B134" s="1"/>
      <c r="D134" s="43"/>
      <c r="E134" s="39"/>
      <c r="F134" s="39"/>
      <c r="G134" s="39"/>
      <c r="H134" s="39"/>
      <c r="I134" s="43"/>
      <c r="J134" s="40"/>
      <c r="K134" s="40"/>
      <c r="L134" s="43"/>
      <c r="M134" s="40"/>
      <c r="N134" s="40"/>
      <c r="O134" s="8"/>
      <c r="P134" s="8"/>
    </row>
    <row r="135" spans="2:16" ht="15.75" hidden="1" customHeight="1" x14ac:dyDescent="0.25">
      <c r="B135" s="1"/>
      <c r="D135" s="43"/>
      <c r="E135" s="39"/>
      <c r="F135" s="39"/>
      <c r="G135" s="39"/>
      <c r="H135" s="39"/>
      <c r="I135" s="43"/>
      <c r="J135" s="40"/>
      <c r="K135" s="40"/>
      <c r="L135" s="43"/>
      <c r="M135" s="40"/>
      <c r="N135" s="40"/>
      <c r="O135" s="8"/>
      <c r="P135" s="8"/>
    </row>
    <row r="136" spans="2:16" ht="15.75" hidden="1" customHeight="1" x14ac:dyDescent="0.25">
      <c r="B136" s="1"/>
      <c r="D136" s="43"/>
      <c r="E136" s="39"/>
      <c r="F136" s="39"/>
      <c r="G136" s="39"/>
      <c r="H136" s="39"/>
      <c r="I136" s="43"/>
      <c r="J136" s="40"/>
      <c r="K136" s="40"/>
      <c r="L136" s="43"/>
      <c r="M136" s="40"/>
      <c r="N136" s="40"/>
      <c r="O136" s="8"/>
      <c r="P136" s="8"/>
    </row>
    <row r="137" spans="2:16" ht="15.75" hidden="1" customHeight="1" x14ac:dyDescent="0.25">
      <c r="B137" s="1"/>
      <c r="D137" s="43"/>
      <c r="E137" s="39"/>
      <c r="F137" s="39"/>
      <c r="G137" s="39"/>
      <c r="H137" s="39"/>
      <c r="I137" s="43"/>
      <c r="J137" s="40"/>
      <c r="K137" s="40"/>
      <c r="L137" s="43"/>
      <c r="M137" s="40"/>
      <c r="N137" s="40"/>
      <c r="O137" s="8"/>
      <c r="P137" s="8"/>
    </row>
    <row r="138" spans="2:16" ht="15.75" hidden="1" customHeight="1" x14ac:dyDescent="0.25">
      <c r="B138" s="1"/>
      <c r="D138" s="43"/>
      <c r="E138" s="39"/>
      <c r="F138" s="39"/>
      <c r="G138" s="39"/>
      <c r="H138" s="39"/>
      <c r="I138" s="43"/>
      <c r="J138" s="40"/>
      <c r="K138" s="40"/>
      <c r="L138" s="43"/>
      <c r="M138" s="40"/>
      <c r="N138" s="40"/>
      <c r="O138" s="8"/>
      <c r="P138" s="8"/>
    </row>
    <row r="139" spans="2:16" ht="15.75" hidden="1" customHeight="1" x14ac:dyDescent="0.25">
      <c r="B139" s="1"/>
      <c r="D139" s="43"/>
      <c r="E139" s="39"/>
      <c r="F139" s="39"/>
      <c r="G139" s="39"/>
      <c r="H139" s="39"/>
      <c r="I139" s="43"/>
      <c r="J139" s="40"/>
      <c r="K139" s="40"/>
      <c r="L139" s="43"/>
      <c r="M139" s="40"/>
      <c r="N139" s="40"/>
      <c r="O139" s="8"/>
      <c r="P139" s="8"/>
    </row>
    <row r="140" spans="2:16" ht="15.75" hidden="1" customHeight="1" x14ac:dyDescent="0.25">
      <c r="B140" s="1"/>
      <c r="D140" s="43"/>
      <c r="E140" s="39"/>
      <c r="F140" s="39"/>
      <c r="G140" s="39"/>
      <c r="H140" s="39"/>
      <c r="I140" s="43"/>
      <c r="J140" s="40"/>
      <c r="K140" s="40"/>
      <c r="L140" s="43"/>
      <c r="M140" s="40"/>
      <c r="N140" s="40"/>
      <c r="O140" s="8"/>
      <c r="P140" s="8"/>
    </row>
    <row r="141" spans="2:16" ht="15.75" hidden="1" customHeight="1" x14ac:dyDescent="0.25">
      <c r="B141" s="1"/>
      <c r="D141" s="43"/>
      <c r="E141" s="39"/>
      <c r="F141" s="39"/>
      <c r="G141" s="39"/>
      <c r="H141" s="39"/>
      <c r="I141" s="43"/>
      <c r="J141" s="40"/>
      <c r="K141" s="40"/>
      <c r="L141" s="43"/>
      <c r="M141" s="40"/>
      <c r="N141" s="40"/>
      <c r="O141" s="8"/>
      <c r="P141" s="8"/>
    </row>
    <row r="142" spans="2:16" ht="15.75" hidden="1" customHeight="1" x14ac:dyDescent="0.25">
      <c r="B142" s="1"/>
      <c r="D142" s="43"/>
      <c r="E142" s="39"/>
      <c r="F142" s="39"/>
      <c r="G142" s="39"/>
      <c r="H142" s="39"/>
      <c r="I142" s="43"/>
      <c r="J142" s="40"/>
      <c r="K142" s="40"/>
      <c r="L142" s="43"/>
      <c r="M142" s="40"/>
      <c r="N142" s="40"/>
      <c r="O142" s="8"/>
      <c r="P142" s="8"/>
    </row>
    <row r="143" spans="2:16" ht="15.75" hidden="1" customHeight="1" x14ac:dyDescent="0.25">
      <c r="B143" s="1"/>
      <c r="D143" s="43"/>
      <c r="E143" s="39"/>
      <c r="F143" s="39"/>
      <c r="G143" s="39"/>
      <c r="H143" s="39"/>
      <c r="I143" s="43"/>
      <c r="J143" s="40"/>
      <c r="K143" s="40"/>
      <c r="L143" s="43"/>
      <c r="M143" s="40"/>
      <c r="N143" s="40"/>
      <c r="O143" s="8"/>
      <c r="P143" s="8"/>
    </row>
    <row r="144" spans="2:16" ht="15.75" hidden="1" customHeight="1" x14ac:dyDescent="0.25">
      <c r="B144" s="1"/>
      <c r="D144" s="43"/>
      <c r="E144" s="39"/>
      <c r="F144" s="39"/>
      <c r="G144" s="39"/>
      <c r="H144" s="39"/>
      <c r="I144" s="43"/>
      <c r="J144" s="40"/>
      <c r="K144" s="40"/>
      <c r="L144" s="43"/>
      <c r="M144" s="40"/>
      <c r="N144" s="40"/>
      <c r="O144" s="8"/>
      <c r="P144" s="8"/>
    </row>
    <row r="145" spans="2:16" ht="15.75" hidden="1" customHeight="1" x14ac:dyDescent="0.25">
      <c r="B145" s="1"/>
      <c r="D145" s="43"/>
      <c r="E145" s="39"/>
      <c r="F145" s="39"/>
      <c r="G145" s="39"/>
      <c r="H145" s="39"/>
      <c r="I145" s="43"/>
      <c r="J145" s="40"/>
      <c r="K145" s="40"/>
      <c r="L145" s="43"/>
      <c r="M145" s="40"/>
      <c r="N145" s="40"/>
      <c r="O145" s="8"/>
      <c r="P145" s="8"/>
    </row>
    <row r="146" spans="2:16" ht="15.75" hidden="1" customHeight="1" x14ac:dyDescent="0.25">
      <c r="B146" s="1"/>
      <c r="D146" s="43"/>
      <c r="E146" s="39"/>
      <c r="F146" s="39"/>
      <c r="G146" s="39"/>
      <c r="H146" s="39"/>
      <c r="I146" s="43"/>
      <c r="J146" s="40"/>
      <c r="K146" s="40"/>
      <c r="L146" s="43"/>
      <c r="M146" s="40"/>
      <c r="N146" s="40"/>
      <c r="O146" s="8"/>
      <c r="P146" s="8"/>
    </row>
    <row r="147" spans="2:16" ht="15.75" hidden="1" customHeight="1" x14ac:dyDescent="0.25">
      <c r="B147" s="1"/>
      <c r="D147" s="43"/>
      <c r="E147" s="39"/>
      <c r="F147" s="39"/>
      <c r="G147" s="39"/>
      <c r="H147" s="39"/>
      <c r="I147" s="43"/>
      <c r="J147" s="40"/>
      <c r="K147" s="40"/>
      <c r="L147" s="43"/>
      <c r="M147" s="40"/>
      <c r="N147" s="40"/>
      <c r="O147" s="8"/>
      <c r="P147" s="8"/>
    </row>
    <row r="148" spans="2:16" ht="15.75" hidden="1" customHeight="1" x14ac:dyDescent="0.25">
      <c r="B148" s="1"/>
      <c r="D148" s="43"/>
      <c r="E148" s="39"/>
      <c r="F148" s="39"/>
      <c r="G148" s="39"/>
      <c r="H148" s="39"/>
      <c r="I148" s="43"/>
      <c r="J148" s="40"/>
      <c r="K148" s="40"/>
      <c r="L148" s="43"/>
      <c r="M148" s="40"/>
      <c r="N148" s="40"/>
      <c r="O148" s="8"/>
      <c r="P148" s="8"/>
    </row>
    <row r="149" spans="2:16" ht="15.75" hidden="1" customHeight="1" x14ac:dyDescent="0.25">
      <c r="B149" s="1"/>
      <c r="D149" s="43"/>
      <c r="E149" s="39"/>
      <c r="F149" s="39"/>
      <c r="G149" s="39"/>
      <c r="H149" s="39"/>
      <c r="I149" s="43"/>
      <c r="J149" s="40"/>
      <c r="K149" s="40"/>
      <c r="L149" s="43"/>
      <c r="M149" s="40"/>
      <c r="N149" s="40"/>
      <c r="O149" s="8"/>
      <c r="P149" s="8"/>
    </row>
    <row r="150" spans="2:16" ht="15.75" hidden="1" customHeight="1" x14ac:dyDescent="0.25">
      <c r="B150" s="1"/>
      <c r="D150" s="43"/>
      <c r="E150" s="39"/>
      <c r="F150" s="39"/>
      <c r="G150" s="39"/>
      <c r="H150" s="39"/>
      <c r="I150" s="43"/>
      <c r="J150" s="40"/>
      <c r="K150" s="40"/>
      <c r="L150" s="43"/>
      <c r="M150" s="40"/>
      <c r="N150" s="40"/>
      <c r="O150" s="8"/>
      <c r="P150" s="8"/>
    </row>
    <row r="151" spans="2:16" ht="15.75" hidden="1" customHeight="1" x14ac:dyDescent="0.25">
      <c r="B151" s="1"/>
      <c r="D151" s="43"/>
      <c r="E151" s="39"/>
      <c r="F151" s="39"/>
      <c r="G151" s="39"/>
      <c r="H151" s="39"/>
      <c r="I151" s="43"/>
      <c r="J151" s="40"/>
      <c r="K151" s="40"/>
      <c r="L151" s="43"/>
      <c r="M151" s="40"/>
      <c r="N151" s="40"/>
      <c r="O151" s="8"/>
      <c r="P151" s="8"/>
    </row>
    <row r="152" spans="2:16" ht="15.75" hidden="1" customHeight="1" x14ac:dyDescent="0.25">
      <c r="B152" s="1"/>
      <c r="D152" s="43"/>
      <c r="E152" s="39"/>
      <c r="F152" s="39"/>
      <c r="G152" s="39"/>
      <c r="H152" s="39"/>
      <c r="I152" s="43"/>
      <c r="J152" s="40"/>
      <c r="K152" s="40"/>
      <c r="L152" s="43"/>
      <c r="M152" s="40"/>
      <c r="N152" s="40"/>
      <c r="O152" s="8"/>
      <c r="P152" s="8"/>
    </row>
    <row r="153" spans="2:16" ht="15.75" hidden="1" customHeight="1" x14ac:dyDescent="0.25">
      <c r="B153" s="1"/>
      <c r="D153" s="43"/>
      <c r="E153" s="39"/>
      <c r="F153" s="39"/>
      <c r="G153" s="39"/>
      <c r="H153" s="39"/>
      <c r="I153" s="43"/>
      <c r="J153" s="40"/>
      <c r="K153" s="40"/>
      <c r="L153" s="43"/>
      <c r="M153" s="40"/>
      <c r="N153" s="40"/>
      <c r="O153" s="8"/>
      <c r="P153" s="8"/>
    </row>
    <row r="154" spans="2:16" ht="15.75" hidden="1" customHeight="1" x14ac:dyDescent="0.25">
      <c r="B154" s="1"/>
      <c r="D154" s="43"/>
      <c r="E154" s="39"/>
      <c r="F154" s="39"/>
      <c r="G154" s="39"/>
      <c r="H154" s="39"/>
      <c r="I154" s="43"/>
      <c r="J154" s="40"/>
      <c r="K154" s="40"/>
      <c r="L154" s="43"/>
      <c r="M154" s="40"/>
      <c r="N154" s="40"/>
      <c r="O154" s="8"/>
      <c r="P154" s="8"/>
    </row>
    <row r="155" spans="2:16" ht="15.75" hidden="1" customHeight="1" x14ac:dyDescent="0.25">
      <c r="B155" s="1"/>
      <c r="D155" s="43"/>
      <c r="E155" s="39"/>
      <c r="F155" s="39"/>
      <c r="G155" s="39"/>
      <c r="H155" s="39"/>
      <c r="I155" s="43"/>
      <c r="J155" s="40"/>
      <c r="K155" s="40"/>
      <c r="L155" s="43"/>
      <c r="M155" s="40"/>
      <c r="N155" s="40"/>
      <c r="O155" s="8"/>
      <c r="P155" s="8"/>
    </row>
    <row r="156" spans="2:16" ht="15.75" hidden="1" customHeight="1" x14ac:dyDescent="0.25">
      <c r="B156" s="1"/>
      <c r="D156" s="43"/>
      <c r="E156" s="39"/>
      <c r="F156" s="39"/>
      <c r="G156" s="39"/>
      <c r="H156" s="39"/>
      <c r="I156" s="43"/>
      <c r="J156" s="40"/>
      <c r="K156" s="40"/>
      <c r="L156" s="43"/>
      <c r="M156" s="40"/>
      <c r="N156" s="40"/>
      <c r="O156" s="8"/>
      <c r="P156" s="8"/>
    </row>
    <row r="157" spans="2:16" ht="15.75" hidden="1" customHeight="1" x14ac:dyDescent="0.25">
      <c r="B157" s="1"/>
      <c r="D157" s="43"/>
      <c r="E157" s="39"/>
      <c r="F157" s="39"/>
      <c r="G157" s="39"/>
      <c r="H157" s="39"/>
      <c r="I157" s="43"/>
      <c r="J157" s="40"/>
      <c r="K157" s="40"/>
      <c r="L157" s="43"/>
      <c r="M157" s="40"/>
      <c r="N157" s="40"/>
      <c r="O157" s="8"/>
      <c r="P157" s="8"/>
    </row>
    <row r="158" spans="2:16" ht="15.75" hidden="1" customHeight="1" x14ac:dyDescent="0.25">
      <c r="B158" s="1"/>
      <c r="D158" s="43"/>
      <c r="E158" s="39"/>
      <c r="F158" s="39"/>
      <c r="G158" s="39"/>
      <c r="H158" s="39"/>
      <c r="I158" s="43"/>
      <c r="J158" s="40"/>
      <c r="K158" s="40"/>
      <c r="L158" s="43"/>
      <c r="M158" s="40"/>
      <c r="N158" s="40"/>
      <c r="O158" s="8"/>
      <c r="P158" s="8"/>
    </row>
    <row r="159" spans="2:16" ht="15.75" hidden="1" customHeight="1" x14ac:dyDescent="0.25">
      <c r="B159" s="1"/>
      <c r="D159" s="43"/>
      <c r="E159" s="39"/>
      <c r="F159" s="39"/>
      <c r="G159" s="39"/>
      <c r="H159" s="39"/>
      <c r="I159" s="43"/>
      <c r="J159" s="40"/>
      <c r="K159" s="40"/>
      <c r="L159" s="43"/>
      <c r="M159" s="40"/>
      <c r="N159" s="40"/>
      <c r="O159" s="8"/>
      <c r="P159" s="8"/>
    </row>
    <row r="160" spans="2:16" ht="15.75" hidden="1" customHeight="1" x14ac:dyDescent="0.25">
      <c r="B160" s="1"/>
      <c r="D160" s="43"/>
      <c r="E160" s="39"/>
      <c r="F160" s="39"/>
      <c r="G160" s="39"/>
      <c r="H160" s="39"/>
      <c r="I160" s="43"/>
      <c r="J160" s="40"/>
      <c r="K160" s="40"/>
      <c r="L160" s="43"/>
      <c r="M160" s="40"/>
      <c r="N160" s="40"/>
      <c r="O160" s="8"/>
      <c r="P160" s="8"/>
    </row>
    <row r="161" spans="2:16" ht="15.75" hidden="1" customHeight="1" x14ac:dyDescent="0.25">
      <c r="B161" s="1"/>
      <c r="D161" s="43"/>
      <c r="E161" s="39"/>
      <c r="F161" s="39"/>
      <c r="G161" s="39"/>
      <c r="H161" s="39"/>
      <c r="I161" s="43"/>
      <c r="J161" s="40"/>
      <c r="K161" s="40"/>
      <c r="L161" s="43"/>
      <c r="M161" s="40"/>
      <c r="N161" s="40"/>
      <c r="O161" s="8"/>
      <c r="P161" s="8"/>
    </row>
    <row r="162" spans="2:16" ht="15.75" hidden="1" customHeight="1" x14ac:dyDescent="0.25">
      <c r="B162" s="1"/>
      <c r="D162" s="43"/>
      <c r="E162" s="39"/>
      <c r="F162" s="39"/>
      <c r="G162" s="39"/>
      <c r="H162" s="39"/>
      <c r="I162" s="43"/>
      <c r="J162" s="40"/>
      <c r="K162" s="40"/>
      <c r="L162" s="43"/>
      <c r="M162" s="40"/>
      <c r="N162" s="40"/>
      <c r="O162" s="8"/>
      <c r="P162" s="8"/>
    </row>
    <row r="163" spans="2:16" ht="15.75" hidden="1" customHeight="1" x14ac:dyDescent="0.25">
      <c r="B163" s="1"/>
      <c r="D163" s="43"/>
      <c r="E163" s="39"/>
      <c r="F163" s="39"/>
      <c r="G163" s="39"/>
      <c r="H163" s="39"/>
      <c r="I163" s="43"/>
      <c r="J163" s="40"/>
      <c r="K163" s="40"/>
      <c r="L163" s="43"/>
      <c r="M163" s="40"/>
      <c r="N163" s="40"/>
      <c r="O163" s="8"/>
      <c r="P163" s="8"/>
    </row>
    <row r="164" spans="2:16" ht="15.75" hidden="1" customHeight="1" x14ac:dyDescent="0.25">
      <c r="B164" s="1"/>
      <c r="D164" s="43"/>
      <c r="E164" s="39"/>
      <c r="F164" s="39"/>
      <c r="G164" s="39"/>
      <c r="H164" s="39"/>
      <c r="I164" s="43"/>
      <c r="J164" s="40"/>
      <c r="K164" s="40"/>
      <c r="L164" s="43"/>
      <c r="M164" s="40"/>
      <c r="N164" s="40"/>
      <c r="O164" s="8"/>
      <c r="P164" s="8"/>
    </row>
    <row r="165" spans="2:16" ht="15.75" hidden="1" customHeight="1" x14ac:dyDescent="0.25">
      <c r="B165" s="1"/>
      <c r="D165" s="43"/>
      <c r="E165" s="39"/>
      <c r="F165" s="39"/>
      <c r="G165" s="39"/>
      <c r="H165" s="39"/>
      <c r="I165" s="43"/>
      <c r="J165" s="40"/>
      <c r="K165" s="40"/>
      <c r="L165" s="43"/>
      <c r="M165" s="40"/>
      <c r="N165" s="40"/>
      <c r="O165" s="8"/>
      <c r="P165" s="8"/>
    </row>
    <row r="166" spans="2:16" ht="15.75" hidden="1" customHeight="1" x14ac:dyDescent="0.25">
      <c r="B166" s="1"/>
      <c r="D166" s="43"/>
      <c r="E166" s="39"/>
      <c r="F166" s="39"/>
      <c r="G166" s="39"/>
      <c r="H166" s="39"/>
      <c r="I166" s="43"/>
      <c r="J166" s="40"/>
      <c r="K166" s="40"/>
      <c r="L166" s="43"/>
      <c r="M166" s="40"/>
      <c r="N166" s="40"/>
      <c r="O166" s="8"/>
      <c r="P166" s="8"/>
    </row>
    <row r="167" spans="2:16" ht="15.75" hidden="1" customHeight="1" x14ac:dyDescent="0.25">
      <c r="B167" s="1"/>
      <c r="D167" s="43"/>
      <c r="E167" s="39"/>
      <c r="F167" s="39"/>
      <c r="G167" s="39"/>
      <c r="H167" s="39"/>
      <c r="I167" s="43"/>
      <c r="J167" s="40"/>
      <c r="K167" s="40"/>
      <c r="L167" s="43"/>
      <c r="M167" s="40"/>
      <c r="N167" s="40"/>
      <c r="O167" s="8"/>
      <c r="P167" s="8"/>
    </row>
    <row r="168" spans="2:16" ht="15.75" hidden="1" customHeight="1" x14ac:dyDescent="0.25">
      <c r="B168" s="1"/>
      <c r="D168" s="43"/>
      <c r="E168" s="39"/>
      <c r="F168" s="39"/>
      <c r="G168" s="39"/>
      <c r="H168" s="39"/>
      <c r="I168" s="43"/>
      <c r="J168" s="40"/>
      <c r="K168" s="40"/>
      <c r="L168" s="43"/>
      <c r="M168" s="40"/>
      <c r="N168" s="40"/>
      <c r="O168" s="8"/>
      <c r="P168" s="8"/>
    </row>
    <row r="169" spans="2:16" ht="15.75" hidden="1" customHeight="1" x14ac:dyDescent="0.25">
      <c r="B169" s="1"/>
      <c r="D169" s="43"/>
      <c r="E169" s="39"/>
      <c r="F169" s="39"/>
      <c r="G169" s="39"/>
      <c r="H169" s="39"/>
      <c r="I169" s="43"/>
      <c r="J169" s="40"/>
      <c r="K169" s="40"/>
      <c r="L169" s="43"/>
      <c r="M169" s="40"/>
      <c r="N169" s="40"/>
      <c r="O169" s="8"/>
      <c r="P169" s="8"/>
    </row>
    <row r="170" spans="2:16" ht="15.75" hidden="1" customHeight="1" x14ac:dyDescent="0.25">
      <c r="B170" s="1"/>
      <c r="D170" s="43"/>
      <c r="E170" s="39"/>
      <c r="F170" s="39"/>
      <c r="G170" s="39"/>
      <c r="H170" s="39"/>
      <c r="I170" s="43"/>
      <c r="J170" s="40"/>
      <c r="K170" s="40"/>
      <c r="L170" s="43"/>
      <c r="M170" s="40"/>
      <c r="N170" s="40"/>
      <c r="O170" s="8"/>
      <c r="P170" s="8"/>
    </row>
    <row r="171" spans="2:16" ht="15.75" hidden="1" customHeight="1" x14ac:dyDescent="0.25">
      <c r="B171" s="1"/>
      <c r="D171" s="43"/>
      <c r="E171" s="39"/>
      <c r="F171" s="39"/>
      <c r="G171" s="39"/>
      <c r="H171" s="39"/>
      <c r="I171" s="43"/>
      <c r="J171" s="40"/>
      <c r="K171" s="40"/>
      <c r="L171" s="43"/>
      <c r="M171" s="40"/>
      <c r="N171" s="40"/>
      <c r="O171" s="8"/>
      <c r="P171" s="8"/>
    </row>
    <row r="172" spans="2:16" ht="15.75" hidden="1" customHeight="1" x14ac:dyDescent="0.25">
      <c r="B172" s="1"/>
      <c r="D172" s="43"/>
      <c r="E172" s="39"/>
      <c r="F172" s="39"/>
      <c r="G172" s="39"/>
      <c r="H172" s="39"/>
      <c r="I172" s="43"/>
      <c r="J172" s="40"/>
      <c r="K172" s="40"/>
      <c r="L172" s="43"/>
      <c r="M172" s="40"/>
      <c r="N172" s="40"/>
      <c r="O172" s="8"/>
      <c r="P172" s="8"/>
    </row>
    <row r="173" spans="2:16" ht="15.75" hidden="1" customHeight="1" x14ac:dyDescent="0.25">
      <c r="B173" s="1"/>
      <c r="D173" s="43"/>
      <c r="E173" s="39"/>
      <c r="F173" s="39"/>
      <c r="G173" s="39"/>
      <c r="H173" s="39"/>
      <c r="I173" s="43"/>
      <c r="J173" s="40"/>
      <c r="K173" s="40"/>
      <c r="L173" s="43"/>
      <c r="M173" s="40"/>
      <c r="N173" s="40"/>
      <c r="O173" s="8"/>
      <c r="P173" s="8"/>
    </row>
    <row r="174" spans="2:16" ht="15.75" hidden="1" customHeight="1" x14ac:dyDescent="0.25">
      <c r="B174" s="1"/>
      <c r="D174" s="43"/>
      <c r="E174" s="39"/>
      <c r="F174" s="39"/>
      <c r="G174" s="39"/>
      <c r="H174" s="39"/>
      <c r="I174" s="43"/>
      <c r="J174" s="40"/>
      <c r="K174" s="40"/>
      <c r="L174" s="43"/>
      <c r="M174" s="40"/>
      <c r="N174" s="40"/>
      <c r="O174" s="8"/>
      <c r="P174" s="8"/>
    </row>
    <row r="175" spans="2:16" ht="15.75" hidden="1" customHeight="1" x14ac:dyDescent="0.25">
      <c r="B175" s="1"/>
      <c r="D175" s="43"/>
      <c r="E175" s="39"/>
      <c r="F175" s="39"/>
      <c r="G175" s="39"/>
      <c r="H175" s="39"/>
      <c r="I175" s="43"/>
      <c r="J175" s="40"/>
      <c r="K175" s="40"/>
      <c r="L175" s="43"/>
      <c r="M175" s="40"/>
      <c r="N175" s="40"/>
      <c r="O175" s="8"/>
      <c r="P175" s="8"/>
    </row>
    <row r="176" spans="2:16" ht="15.75" hidden="1" customHeight="1" x14ac:dyDescent="0.25">
      <c r="B176" s="1"/>
      <c r="D176" s="43"/>
      <c r="E176" s="39"/>
      <c r="F176" s="39"/>
      <c r="G176" s="39"/>
      <c r="H176" s="39"/>
      <c r="I176" s="43"/>
      <c r="J176" s="40"/>
      <c r="K176" s="40"/>
      <c r="L176" s="43"/>
      <c r="M176" s="40"/>
      <c r="N176" s="40"/>
      <c r="O176" s="8"/>
      <c r="P176" s="8"/>
    </row>
    <row r="177" spans="2:16" ht="15.75" hidden="1" customHeight="1" x14ac:dyDescent="0.25">
      <c r="B177" s="1"/>
      <c r="D177" s="43"/>
      <c r="E177" s="39"/>
      <c r="F177" s="39"/>
      <c r="G177" s="39"/>
      <c r="H177" s="39"/>
      <c r="I177" s="43"/>
      <c r="J177" s="40"/>
      <c r="K177" s="40"/>
      <c r="L177" s="43"/>
      <c r="M177" s="40"/>
      <c r="N177" s="40"/>
      <c r="O177" s="8"/>
      <c r="P177" s="8"/>
    </row>
    <row r="178" spans="2:16" ht="15.75" hidden="1" customHeight="1" x14ac:dyDescent="0.25">
      <c r="B178" s="1"/>
      <c r="D178" s="43"/>
      <c r="E178" s="39"/>
      <c r="F178" s="39"/>
      <c r="G178" s="39"/>
      <c r="H178" s="39"/>
      <c r="I178" s="43"/>
      <c r="J178" s="40"/>
      <c r="K178" s="40"/>
      <c r="L178" s="43"/>
      <c r="M178" s="40"/>
      <c r="N178" s="40"/>
      <c r="O178" s="8"/>
      <c r="P178" s="8"/>
    </row>
    <row r="179" spans="2:16" ht="15.75" hidden="1" customHeight="1" x14ac:dyDescent="0.25">
      <c r="B179" s="1"/>
      <c r="D179" s="43"/>
      <c r="E179" s="39"/>
      <c r="F179" s="39"/>
      <c r="G179" s="39"/>
      <c r="H179" s="39"/>
      <c r="I179" s="43"/>
      <c r="J179" s="40"/>
      <c r="K179" s="40"/>
      <c r="L179" s="43"/>
      <c r="M179" s="40"/>
      <c r="N179" s="40"/>
      <c r="O179" s="8"/>
      <c r="P179" s="8"/>
    </row>
    <row r="180" spans="2:16" ht="15.75" hidden="1" customHeight="1" x14ac:dyDescent="0.25">
      <c r="B180" s="1"/>
      <c r="D180" s="43"/>
      <c r="E180" s="39"/>
      <c r="F180" s="39"/>
      <c r="G180" s="39"/>
      <c r="H180" s="39"/>
      <c r="I180" s="43"/>
      <c r="J180" s="40"/>
      <c r="K180" s="40"/>
      <c r="L180" s="43"/>
      <c r="M180" s="40"/>
      <c r="N180" s="40"/>
      <c r="O180" s="8"/>
      <c r="P180" s="8"/>
    </row>
    <row r="181" spans="2:16" ht="15.75" hidden="1" customHeight="1" x14ac:dyDescent="0.25">
      <c r="B181" s="1"/>
      <c r="D181" s="43"/>
      <c r="E181" s="39"/>
      <c r="F181" s="39"/>
      <c r="G181" s="39"/>
      <c r="H181" s="39"/>
      <c r="I181" s="43"/>
      <c r="J181" s="40"/>
      <c r="K181" s="40"/>
      <c r="L181" s="43"/>
      <c r="M181" s="40"/>
      <c r="N181" s="40"/>
      <c r="O181" s="8"/>
      <c r="P181" s="8"/>
    </row>
    <row r="182" spans="2:16" ht="15.75" hidden="1" customHeight="1" x14ac:dyDescent="0.25">
      <c r="B182" s="1"/>
      <c r="D182" s="43"/>
      <c r="E182" s="39"/>
      <c r="F182" s="39"/>
      <c r="G182" s="39"/>
      <c r="H182" s="39"/>
      <c r="I182" s="43"/>
      <c r="J182" s="40"/>
      <c r="K182" s="40"/>
      <c r="L182" s="43"/>
      <c r="M182" s="40"/>
      <c r="N182" s="40"/>
      <c r="O182" s="8"/>
      <c r="P182" s="8"/>
    </row>
    <row r="183" spans="2:16" ht="15.75" hidden="1" customHeight="1" x14ac:dyDescent="0.25">
      <c r="B183" s="1"/>
      <c r="D183" s="43"/>
      <c r="E183" s="39"/>
      <c r="F183" s="39"/>
      <c r="G183" s="39"/>
      <c r="H183" s="39"/>
      <c r="I183" s="43"/>
      <c r="J183" s="40"/>
      <c r="K183" s="40"/>
      <c r="L183" s="43"/>
      <c r="M183" s="40"/>
      <c r="N183" s="40"/>
      <c r="O183" s="8"/>
      <c r="P183" s="8"/>
    </row>
    <row r="184" spans="2:16" ht="15.75" hidden="1" customHeight="1" x14ac:dyDescent="0.25">
      <c r="B184" s="1"/>
      <c r="D184" s="43"/>
      <c r="E184" s="39"/>
      <c r="F184" s="39"/>
      <c r="G184" s="39"/>
      <c r="H184" s="39"/>
      <c r="I184" s="43"/>
      <c r="J184" s="40"/>
      <c r="K184" s="40"/>
      <c r="L184" s="43"/>
      <c r="M184" s="40"/>
      <c r="N184" s="40"/>
      <c r="O184" s="8"/>
      <c r="P184" s="8"/>
    </row>
    <row r="185" spans="2:16" ht="15.75" hidden="1" customHeight="1" x14ac:dyDescent="0.25">
      <c r="B185" s="1"/>
      <c r="D185" s="43"/>
      <c r="E185" s="39"/>
      <c r="F185" s="39"/>
      <c r="G185" s="39"/>
      <c r="H185" s="39"/>
      <c r="I185" s="43"/>
      <c r="J185" s="40"/>
      <c r="K185" s="40"/>
      <c r="L185" s="43"/>
      <c r="M185" s="40"/>
      <c r="N185" s="40"/>
      <c r="O185" s="8"/>
      <c r="P185" s="8"/>
    </row>
    <row r="186" spans="2:16" ht="15.75" hidden="1" customHeight="1" x14ac:dyDescent="0.25">
      <c r="B186" s="1"/>
      <c r="D186" s="43"/>
      <c r="E186" s="39"/>
      <c r="F186" s="39"/>
      <c r="G186" s="39"/>
      <c r="H186" s="39"/>
      <c r="I186" s="43"/>
      <c r="J186" s="40"/>
      <c r="K186" s="40"/>
      <c r="L186" s="43"/>
      <c r="M186" s="40"/>
      <c r="N186" s="40"/>
      <c r="O186" s="8"/>
      <c r="P186" s="8"/>
    </row>
    <row r="187" spans="2:16" ht="15.75" hidden="1" customHeight="1" x14ac:dyDescent="0.25">
      <c r="B187" s="1"/>
      <c r="D187" s="43"/>
      <c r="E187" s="39"/>
      <c r="F187" s="39"/>
      <c r="G187" s="39"/>
      <c r="H187" s="39"/>
      <c r="I187" s="43"/>
      <c r="J187" s="40"/>
      <c r="K187" s="40"/>
      <c r="L187" s="43"/>
      <c r="M187" s="40"/>
      <c r="N187" s="40"/>
      <c r="O187" s="8"/>
      <c r="P187" s="8"/>
    </row>
    <row r="188" spans="2:16" ht="15.75" hidden="1" customHeight="1" x14ac:dyDescent="0.25">
      <c r="B188" s="1"/>
      <c r="D188" s="43"/>
      <c r="E188" s="39"/>
      <c r="F188" s="39"/>
      <c r="G188" s="39"/>
      <c r="H188" s="39"/>
      <c r="I188" s="43"/>
      <c r="J188" s="40"/>
      <c r="K188" s="40"/>
      <c r="L188" s="43"/>
      <c r="M188" s="40"/>
      <c r="N188" s="40"/>
      <c r="O188" s="8"/>
      <c r="P188" s="8"/>
    </row>
    <row r="189" spans="2:16" ht="15.75" hidden="1" customHeight="1" x14ac:dyDescent="0.25">
      <c r="B189" s="44"/>
      <c r="C189" s="119"/>
      <c r="D189" s="47"/>
      <c r="E189" s="46"/>
      <c r="F189" s="46"/>
      <c r="G189" s="46"/>
      <c r="H189" s="46"/>
      <c r="I189" s="47"/>
      <c r="J189" s="44"/>
      <c r="K189" s="44"/>
      <c r="L189" s="47"/>
      <c r="M189" s="44"/>
      <c r="N189" s="44"/>
      <c r="O189" s="48"/>
      <c r="P189" s="48"/>
    </row>
    <row r="190" spans="2:16" ht="15.75" customHeight="1" x14ac:dyDescent="0.25">
      <c r="D190" s="40"/>
      <c r="E190" s="39"/>
      <c r="F190" s="40"/>
      <c r="G190" s="40"/>
      <c r="H190" s="40"/>
      <c r="I190" s="40"/>
      <c r="J190" s="40"/>
      <c r="K190" s="40"/>
      <c r="L190" s="40"/>
      <c r="M190" s="40"/>
      <c r="N190" s="40"/>
    </row>
    <row r="191" spans="2:16" ht="15.75" customHeight="1" x14ac:dyDescent="0.25">
      <c r="D191" s="40"/>
      <c r="E191" s="39"/>
      <c r="F191" s="40"/>
      <c r="G191" s="40"/>
      <c r="H191" s="40"/>
      <c r="I191" s="40"/>
      <c r="J191" s="40"/>
      <c r="K191" s="40"/>
      <c r="L191" s="40"/>
      <c r="M191" s="40"/>
      <c r="N191" s="40"/>
    </row>
    <row r="192" spans="2:16" ht="15.75" customHeight="1" x14ac:dyDescent="0.25">
      <c r="D192" s="40"/>
      <c r="E192" s="39"/>
      <c r="F192" s="40"/>
      <c r="G192" s="40"/>
      <c r="H192" s="40"/>
      <c r="I192" s="40"/>
      <c r="J192" s="40"/>
      <c r="K192" s="40"/>
      <c r="L192" s="40"/>
      <c r="M192" s="40"/>
      <c r="N192" s="40"/>
    </row>
    <row r="193" spans="4:14" ht="15.75" customHeight="1" x14ac:dyDescent="0.25">
      <c r="D193" s="40"/>
      <c r="E193" s="39"/>
      <c r="F193" s="40"/>
      <c r="G193" s="40"/>
      <c r="H193" s="40"/>
      <c r="I193" s="40"/>
      <c r="J193" s="40"/>
      <c r="K193" s="40"/>
      <c r="L193" s="40"/>
      <c r="M193" s="40"/>
      <c r="N193" s="40"/>
    </row>
    <row r="194" spans="4:14" ht="15.75" customHeight="1" x14ac:dyDescent="0.25">
      <c r="D194" s="40"/>
      <c r="E194" s="39"/>
      <c r="F194" s="40"/>
      <c r="G194" s="40"/>
      <c r="H194" s="40"/>
      <c r="I194" s="40"/>
      <c r="J194" s="40"/>
      <c r="K194" s="40"/>
      <c r="L194" s="40"/>
      <c r="M194" s="40"/>
      <c r="N194" s="40"/>
    </row>
    <row r="195" spans="4:14" ht="15.75" customHeight="1" x14ac:dyDescent="0.25">
      <c r="D195" s="40"/>
      <c r="E195" s="39"/>
      <c r="F195" s="40"/>
      <c r="G195" s="40"/>
      <c r="H195" s="40"/>
      <c r="I195" s="40"/>
      <c r="J195" s="40"/>
      <c r="K195" s="40"/>
      <c r="L195" s="40"/>
      <c r="M195" s="40"/>
      <c r="N195" s="40"/>
    </row>
    <row r="196" spans="4:14" ht="15.75" customHeight="1" x14ac:dyDescent="0.25">
      <c r="D196" s="40"/>
      <c r="E196" s="39"/>
      <c r="F196" s="40"/>
      <c r="G196" s="40"/>
      <c r="H196" s="40"/>
      <c r="I196" s="40"/>
      <c r="J196" s="40"/>
      <c r="K196" s="40"/>
      <c r="L196" s="40"/>
      <c r="M196" s="40"/>
      <c r="N196" s="40"/>
    </row>
    <row r="197" spans="4:14" ht="15.75" customHeight="1" x14ac:dyDescent="0.25">
      <c r="D197" s="40"/>
      <c r="E197" s="39"/>
      <c r="F197" s="40"/>
      <c r="G197" s="40"/>
      <c r="H197" s="40"/>
      <c r="I197" s="40"/>
      <c r="J197" s="40"/>
      <c r="K197" s="40"/>
      <c r="L197" s="40"/>
      <c r="M197" s="40"/>
      <c r="N197" s="40"/>
    </row>
    <row r="198" spans="4:14" ht="15.75" customHeight="1" x14ac:dyDescent="0.25">
      <c r="D198" s="40"/>
      <c r="E198" s="39"/>
      <c r="F198" s="40"/>
      <c r="G198" s="40"/>
      <c r="H198" s="40"/>
      <c r="I198" s="40"/>
      <c r="J198" s="40"/>
      <c r="K198" s="40"/>
      <c r="L198" s="40"/>
      <c r="M198" s="40"/>
      <c r="N198" s="40"/>
    </row>
    <row r="199" spans="4:14" ht="15.75" customHeight="1" x14ac:dyDescent="0.25">
      <c r="D199" s="40"/>
      <c r="E199" s="39"/>
      <c r="F199" s="40"/>
      <c r="G199" s="40"/>
      <c r="H199" s="40"/>
      <c r="I199" s="40"/>
      <c r="J199" s="40"/>
      <c r="K199" s="40"/>
      <c r="L199" s="40"/>
      <c r="M199" s="40"/>
      <c r="N199" s="40"/>
    </row>
    <row r="200" spans="4:14" ht="15.75" customHeight="1" x14ac:dyDescent="0.25">
      <c r="D200" s="40"/>
      <c r="E200" s="39"/>
      <c r="F200" s="40"/>
      <c r="G200" s="40"/>
      <c r="H200" s="40"/>
      <c r="I200" s="40"/>
      <c r="J200" s="40"/>
      <c r="K200" s="40"/>
      <c r="L200" s="40"/>
      <c r="M200" s="40"/>
      <c r="N200" s="40"/>
    </row>
    <row r="201" spans="4:14" ht="15.75" customHeight="1" x14ac:dyDescent="0.25">
      <c r="D201" s="40"/>
      <c r="E201" s="39"/>
      <c r="F201" s="40"/>
      <c r="G201" s="40"/>
      <c r="H201" s="40"/>
      <c r="I201" s="40"/>
      <c r="J201" s="40"/>
      <c r="K201" s="40"/>
      <c r="L201" s="40"/>
      <c r="M201" s="40"/>
      <c r="N201" s="40"/>
    </row>
    <row r="202" spans="4:14" ht="15.75" customHeight="1" x14ac:dyDescent="0.25">
      <c r="D202" s="40"/>
      <c r="E202" s="39"/>
      <c r="F202" s="40"/>
      <c r="G202" s="40"/>
      <c r="H202" s="40"/>
      <c r="I202" s="40"/>
      <c r="J202" s="40"/>
      <c r="K202" s="40"/>
      <c r="L202" s="40"/>
      <c r="M202" s="40"/>
      <c r="N202" s="40"/>
    </row>
    <row r="203" spans="4:14" ht="15.75" customHeight="1" x14ac:dyDescent="0.25">
      <c r="D203" s="40"/>
      <c r="E203" s="39"/>
      <c r="F203" s="40"/>
      <c r="G203" s="40"/>
      <c r="H203" s="40"/>
      <c r="I203" s="40"/>
      <c r="J203" s="40"/>
      <c r="K203" s="40"/>
      <c r="L203" s="40"/>
      <c r="M203" s="40"/>
      <c r="N203" s="40"/>
    </row>
    <row r="204" spans="4:14" ht="15.75" customHeight="1" x14ac:dyDescent="0.25">
      <c r="D204" s="40"/>
      <c r="E204" s="39"/>
      <c r="F204" s="40"/>
      <c r="G204" s="40"/>
      <c r="H204" s="40"/>
      <c r="I204" s="40"/>
      <c r="J204" s="40"/>
      <c r="K204" s="40"/>
      <c r="L204" s="40"/>
      <c r="M204" s="40"/>
      <c r="N204" s="40"/>
    </row>
    <row r="205" spans="4:14" ht="15.75" customHeight="1" x14ac:dyDescent="0.25">
      <c r="D205" s="40"/>
      <c r="E205" s="39"/>
      <c r="F205" s="40"/>
      <c r="G205" s="40"/>
      <c r="H205" s="40"/>
      <c r="I205" s="40"/>
      <c r="J205" s="40"/>
      <c r="K205" s="40"/>
      <c r="L205" s="40"/>
      <c r="M205" s="40"/>
      <c r="N205" s="40"/>
    </row>
    <row r="206" spans="4:14" ht="15.75" customHeight="1" x14ac:dyDescent="0.25">
      <c r="D206" s="40"/>
      <c r="E206" s="39"/>
      <c r="F206" s="40"/>
      <c r="G206" s="40"/>
      <c r="H206" s="40"/>
      <c r="I206" s="40"/>
      <c r="J206" s="40"/>
      <c r="K206" s="40"/>
      <c r="L206" s="40"/>
      <c r="M206" s="40"/>
      <c r="N206" s="40"/>
    </row>
    <row r="207" spans="4:14" ht="15.75" customHeight="1" x14ac:dyDescent="0.25">
      <c r="D207" s="40"/>
      <c r="E207" s="39"/>
      <c r="F207" s="40"/>
      <c r="G207" s="40"/>
      <c r="H207" s="40"/>
      <c r="I207" s="40"/>
      <c r="J207" s="40"/>
      <c r="K207" s="40"/>
      <c r="L207" s="40"/>
      <c r="M207" s="40"/>
      <c r="N207" s="40"/>
    </row>
    <row r="208" spans="4:14" ht="15.75" customHeight="1" x14ac:dyDescent="0.25">
      <c r="D208" s="40"/>
      <c r="E208" s="39"/>
      <c r="F208" s="40"/>
      <c r="G208" s="40"/>
      <c r="H208" s="40"/>
      <c r="I208" s="40"/>
      <c r="J208" s="40"/>
      <c r="K208" s="40"/>
      <c r="L208" s="40"/>
      <c r="M208" s="40"/>
      <c r="N208" s="40"/>
    </row>
    <row r="209" spans="4:14" ht="15.75" customHeight="1" x14ac:dyDescent="0.25">
      <c r="D209" s="40"/>
      <c r="E209" s="39"/>
      <c r="F209" s="40"/>
      <c r="G209" s="40"/>
      <c r="H209" s="40"/>
      <c r="I209" s="40"/>
      <c r="J209" s="40"/>
      <c r="K209" s="40"/>
      <c r="L209" s="40"/>
      <c r="M209" s="40"/>
      <c r="N209" s="40"/>
    </row>
    <row r="210" spans="4:14" ht="15.75" customHeight="1" x14ac:dyDescent="0.25">
      <c r="D210" s="40"/>
      <c r="E210" s="39"/>
      <c r="F210" s="40"/>
      <c r="G210" s="40"/>
      <c r="H210" s="40"/>
      <c r="I210" s="40"/>
      <c r="J210" s="40"/>
      <c r="K210" s="40"/>
      <c r="L210" s="40"/>
      <c r="M210" s="40"/>
      <c r="N210" s="40"/>
    </row>
    <row r="211" spans="4:14" ht="15.75" customHeight="1" x14ac:dyDescent="0.25">
      <c r="D211" s="40"/>
      <c r="E211" s="39"/>
      <c r="F211" s="40"/>
      <c r="G211" s="40"/>
      <c r="H211" s="40"/>
      <c r="I211" s="40"/>
      <c r="J211" s="40"/>
      <c r="K211" s="40"/>
      <c r="L211" s="40"/>
      <c r="M211" s="40"/>
      <c r="N211" s="40"/>
    </row>
    <row r="212" spans="4:14" ht="15.75" customHeight="1" x14ac:dyDescent="0.25">
      <c r="D212" s="40"/>
      <c r="E212" s="39"/>
      <c r="F212" s="40"/>
      <c r="G212" s="40"/>
      <c r="H212" s="40"/>
      <c r="I212" s="40"/>
      <c r="J212" s="40"/>
      <c r="K212" s="40"/>
      <c r="L212" s="40"/>
      <c r="M212" s="40"/>
      <c r="N212" s="40"/>
    </row>
    <row r="213" spans="4:14" ht="15.75" customHeight="1" x14ac:dyDescent="0.25">
      <c r="D213" s="40"/>
      <c r="E213" s="39"/>
      <c r="F213" s="40"/>
      <c r="G213" s="40"/>
      <c r="H213" s="40"/>
      <c r="I213" s="40"/>
      <c r="J213" s="40"/>
      <c r="K213" s="40"/>
      <c r="L213" s="40"/>
      <c r="M213" s="40"/>
      <c r="N213" s="40"/>
    </row>
    <row r="214" spans="4:14" ht="15.75" customHeight="1" x14ac:dyDescent="0.25">
      <c r="D214" s="40"/>
      <c r="E214" s="39"/>
      <c r="F214" s="40"/>
      <c r="G214" s="40"/>
      <c r="H214" s="40"/>
      <c r="I214" s="40"/>
      <c r="J214" s="40"/>
      <c r="K214" s="40"/>
      <c r="L214" s="40"/>
      <c r="M214" s="40"/>
      <c r="N214" s="40"/>
    </row>
    <row r="215" spans="4:14" ht="15.75" customHeight="1" x14ac:dyDescent="0.25">
      <c r="D215" s="40"/>
      <c r="E215" s="39"/>
      <c r="F215" s="40"/>
      <c r="G215" s="40"/>
      <c r="H215" s="40"/>
      <c r="I215" s="40"/>
      <c r="J215" s="40"/>
      <c r="K215" s="40"/>
      <c r="L215" s="40"/>
      <c r="M215" s="40"/>
      <c r="N215" s="40"/>
    </row>
    <row r="216" spans="4:14" ht="15.75" customHeight="1" x14ac:dyDescent="0.25">
      <c r="D216" s="40"/>
      <c r="E216" s="39"/>
      <c r="F216" s="40"/>
      <c r="G216" s="40"/>
      <c r="H216" s="40"/>
      <c r="I216" s="40"/>
      <c r="J216" s="40"/>
      <c r="K216" s="40"/>
      <c r="L216" s="40"/>
      <c r="M216" s="40"/>
      <c r="N216" s="40"/>
    </row>
    <row r="217" spans="4:14" ht="15.75" customHeight="1" x14ac:dyDescent="0.25">
      <c r="D217" s="40"/>
      <c r="E217" s="39"/>
      <c r="F217" s="40"/>
      <c r="G217" s="40"/>
      <c r="H217" s="40"/>
      <c r="I217" s="40"/>
      <c r="J217" s="40"/>
      <c r="K217" s="40"/>
      <c r="L217" s="40"/>
      <c r="M217" s="40"/>
      <c r="N217" s="40"/>
    </row>
    <row r="218" spans="4:14" ht="15.75" customHeight="1" x14ac:dyDescent="0.25">
      <c r="D218" s="40"/>
      <c r="E218" s="39"/>
      <c r="F218" s="40"/>
      <c r="G218" s="40"/>
      <c r="H218" s="40"/>
      <c r="I218" s="40"/>
      <c r="J218" s="40"/>
      <c r="K218" s="40"/>
      <c r="L218" s="40"/>
      <c r="M218" s="40"/>
      <c r="N218" s="40"/>
    </row>
    <row r="219" spans="4:14" ht="15.75" customHeight="1" x14ac:dyDescent="0.25">
      <c r="D219" s="40"/>
      <c r="E219" s="39"/>
      <c r="F219" s="40"/>
      <c r="G219" s="40"/>
      <c r="H219" s="40"/>
      <c r="I219" s="40"/>
      <c r="J219" s="40"/>
      <c r="K219" s="40"/>
      <c r="L219" s="40"/>
      <c r="M219" s="40"/>
      <c r="N219" s="40"/>
    </row>
    <row r="220" spans="4:14" ht="15.75" customHeight="1" x14ac:dyDescent="0.25">
      <c r="D220" s="40"/>
      <c r="E220" s="39"/>
      <c r="F220" s="40"/>
      <c r="G220" s="40"/>
      <c r="H220" s="40"/>
      <c r="I220" s="40"/>
      <c r="J220" s="40"/>
      <c r="K220" s="40"/>
      <c r="L220" s="40"/>
      <c r="M220" s="40"/>
      <c r="N220" s="40"/>
    </row>
    <row r="221" spans="4:14" ht="15.75" customHeight="1" x14ac:dyDescent="0.25">
      <c r="D221" s="40"/>
      <c r="E221" s="39"/>
      <c r="F221" s="40"/>
      <c r="G221" s="40"/>
      <c r="H221" s="40"/>
      <c r="I221" s="40"/>
      <c r="J221" s="40"/>
      <c r="K221" s="40"/>
      <c r="L221" s="40"/>
      <c r="M221" s="40"/>
      <c r="N221" s="40"/>
    </row>
    <row r="222" spans="4:14" ht="15.75" customHeight="1" x14ac:dyDescent="0.25">
      <c r="D222" s="40"/>
      <c r="E222" s="39"/>
      <c r="F222" s="40"/>
      <c r="G222" s="40"/>
      <c r="H222" s="40"/>
      <c r="I222" s="40"/>
      <c r="J222" s="40"/>
      <c r="K222" s="40"/>
      <c r="L222" s="40"/>
      <c r="M222" s="40"/>
      <c r="N222" s="40"/>
    </row>
    <row r="223" spans="4:14" ht="15.75" customHeight="1" x14ac:dyDescent="0.25">
      <c r="D223" s="40"/>
      <c r="E223" s="39"/>
      <c r="F223" s="40"/>
      <c r="G223" s="40"/>
      <c r="H223" s="40"/>
      <c r="I223" s="40"/>
      <c r="J223" s="40"/>
      <c r="K223" s="40"/>
      <c r="L223" s="40"/>
      <c r="M223" s="40"/>
      <c r="N223" s="40"/>
    </row>
    <row r="224" spans="4:14" ht="15.75" customHeight="1" x14ac:dyDescent="0.25">
      <c r="D224" s="40"/>
      <c r="E224" s="39"/>
      <c r="F224" s="40"/>
      <c r="G224" s="40"/>
      <c r="H224" s="40"/>
      <c r="I224" s="40"/>
      <c r="J224" s="40"/>
      <c r="K224" s="40"/>
      <c r="L224" s="40"/>
      <c r="M224" s="40"/>
      <c r="N224" s="40"/>
    </row>
    <row r="225" spans="4:14" ht="15.75" customHeight="1" x14ac:dyDescent="0.25">
      <c r="D225" s="40"/>
      <c r="E225" s="39"/>
      <c r="F225" s="40"/>
      <c r="G225" s="40"/>
      <c r="H225" s="40"/>
      <c r="I225" s="40"/>
      <c r="J225" s="40"/>
      <c r="K225" s="40"/>
      <c r="L225" s="40"/>
      <c r="M225" s="40"/>
      <c r="N225" s="40"/>
    </row>
    <row r="226" spans="4:14" ht="15.75" customHeight="1" x14ac:dyDescent="0.25">
      <c r="D226" s="40"/>
      <c r="E226" s="39"/>
      <c r="F226" s="40"/>
      <c r="G226" s="40"/>
      <c r="H226" s="40"/>
      <c r="I226" s="40"/>
      <c r="J226" s="40"/>
      <c r="K226" s="40"/>
      <c r="L226" s="40"/>
      <c r="M226" s="40"/>
      <c r="N226" s="40"/>
    </row>
    <row r="227" spans="4:14" ht="15.75" customHeight="1" x14ac:dyDescent="0.25">
      <c r="D227" s="40"/>
      <c r="E227" s="39"/>
      <c r="F227" s="40"/>
      <c r="G227" s="40"/>
      <c r="H227" s="40"/>
      <c r="I227" s="40"/>
      <c r="J227" s="40"/>
      <c r="K227" s="40"/>
      <c r="L227" s="40"/>
      <c r="M227" s="40"/>
      <c r="N227" s="40"/>
    </row>
    <row r="228" spans="4:14" ht="15.75" customHeight="1" x14ac:dyDescent="0.25">
      <c r="D228" s="40"/>
      <c r="E228" s="39"/>
      <c r="F228" s="40"/>
      <c r="G228" s="40"/>
      <c r="H228" s="40"/>
      <c r="I228" s="40"/>
      <c r="J228" s="40"/>
      <c r="K228" s="40"/>
      <c r="L228" s="40"/>
      <c r="M228" s="40"/>
      <c r="N228" s="40"/>
    </row>
    <row r="229" spans="4:14" ht="15.75" customHeight="1" x14ac:dyDescent="0.25">
      <c r="D229" s="40"/>
      <c r="E229" s="39"/>
      <c r="F229" s="40"/>
      <c r="G229" s="40"/>
      <c r="H229" s="40"/>
      <c r="I229" s="40"/>
      <c r="J229" s="40"/>
      <c r="K229" s="40"/>
      <c r="L229" s="40"/>
      <c r="M229" s="40"/>
      <c r="N229" s="40"/>
    </row>
    <row r="230" spans="4:14" ht="15.75" customHeight="1" x14ac:dyDescent="0.25">
      <c r="D230" s="40"/>
      <c r="E230" s="39"/>
      <c r="F230" s="40"/>
      <c r="G230" s="40"/>
      <c r="H230" s="40"/>
      <c r="I230" s="40"/>
      <c r="J230" s="40"/>
      <c r="K230" s="40"/>
      <c r="L230" s="40"/>
      <c r="M230" s="40"/>
      <c r="N230" s="40"/>
    </row>
    <row r="231" spans="4:14" ht="15.75" customHeight="1" x14ac:dyDescent="0.25">
      <c r="D231" s="40"/>
      <c r="E231" s="39"/>
      <c r="F231" s="40"/>
      <c r="G231" s="40"/>
      <c r="H231" s="40"/>
      <c r="I231" s="40"/>
      <c r="J231" s="40"/>
      <c r="K231" s="40"/>
      <c r="L231" s="40"/>
      <c r="M231" s="40"/>
      <c r="N231" s="40"/>
    </row>
    <row r="232" spans="4:14" ht="15.75" customHeight="1" x14ac:dyDescent="0.25">
      <c r="D232" s="40"/>
      <c r="E232" s="39"/>
      <c r="F232" s="40"/>
      <c r="G232" s="40"/>
      <c r="H232" s="40"/>
      <c r="I232" s="40"/>
      <c r="J232" s="40"/>
      <c r="K232" s="40"/>
      <c r="L232" s="40"/>
      <c r="M232" s="40"/>
      <c r="N232" s="40"/>
    </row>
    <row r="233" spans="4:14" ht="15.75" customHeight="1" x14ac:dyDescent="0.25">
      <c r="D233" s="40"/>
      <c r="E233" s="39"/>
      <c r="F233" s="40"/>
      <c r="G233" s="40"/>
      <c r="H233" s="40"/>
      <c r="I233" s="40"/>
      <c r="J233" s="40"/>
      <c r="K233" s="40"/>
      <c r="L233" s="40"/>
      <c r="M233" s="40"/>
      <c r="N233" s="40"/>
    </row>
    <row r="234" spans="4:14" ht="15.75" customHeight="1" x14ac:dyDescent="0.25">
      <c r="D234" s="40"/>
      <c r="E234" s="39"/>
      <c r="F234" s="40"/>
      <c r="G234" s="40"/>
      <c r="H234" s="40"/>
      <c r="I234" s="40"/>
      <c r="J234" s="40"/>
      <c r="K234" s="40"/>
      <c r="L234" s="40"/>
      <c r="M234" s="40"/>
      <c r="N234" s="40"/>
    </row>
    <row r="235" spans="4:14" ht="15.75" customHeight="1" x14ac:dyDescent="0.25">
      <c r="D235" s="40"/>
      <c r="E235" s="39"/>
      <c r="F235" s="40"/>
      <c r="G235" s="40"/>
      <c r="H235" s="40"/>
      <c r="I235" s="40"/>
      <c r="J235" s="40"/>
      <c r="K235" s="40"/>
      <c r="L235" s="40"/>
      <c r="M235" s="40"/>
      <c r="N235" s="40"/>
    </row>
    <row r="236" spans="4:14" ht="15.75" customHeight="1" x14ac:dyDescent="0.25">
      <c r="D236" s="40"/>
      <c r="E236" s="39"/>
      <c r="F236" s="40"/>
      <c r="G236" s="40"/>
      <c r="H236" s="40"/>
      <c r="I236" s="40"/>
      <c r="J236" s="40"/>
      <c r="K236" s="40"/>
      <c r="L236" s="40"/>
      <c r="M236" s="40"/>
      <c r="N236" s="40"/>
    </row>
    <row r="237" spans="4:14" ht="15.75" customHeight="1" x14ac:dyDescent="0.25">
      <c r="D237" s="40"/>
      <c r="E237" s="39"/>
      <c r="F237" s="40"/>
      <c r="G237" s="40"/>
      <c r="H237" s="40"/>
      <c r="I237" s="40"/>
      <c r="J237" s="40"/>
      <c r="K237" s="40"/>
      <c r="L237" s="40"/>
      <c r="M237" s="40"/>
      <c r="N237" s="40"/>
    </row>
    <row r="238" spans="4:14" ht="15.75" customHeight="1" x14ac:dyDescent="0.25">
      <c r="D238" s="40"/>
      <c r="E238" s="39"/>
      <c r="F238" s="40"/>
      <c r="G238" s="40"/>
      <c r="H238" s="40"/>
      <c r="I238" s="40"/>
      <c r="J238" s="40"/>
      <c r="K238" s="40"/>
      <c r="L238" s="40"/>
      <c r="M238" s="40"/>
      <c r="N238" s="40"/>
    </row>
    <row r="239" spans="4:14" ht="15.75" customHeight="1" x14ac:dyDescent="0.25">
      <c r="D239" s="40"/>
      <c r="E239" s="39"/>
      <c r="F239" s="40"/>
      <c r="G239" s="40"/>
      <c r="H239" s="40"/>
      <c r="I239" s="40"/>
      <c r="J239" s="40"/>
      <c r="K239" s="40"/>
      <c r="L239" s="40"/>
      <c r="M239" s="40"/>
      <c r="N239" s="40"/>
    </row>
    <row r="240" spans="4:14" ht="15.75" customHeight="1" x14ac:dyDescent="0.25">
      <c r="D240" s="40"/>
      <c r="E240" s="39"/>
      <c r="F240" s="40"/>
      <c r="G240" s="40"/>
      <c r="H240" s="40"/>
      <c r="I240" s="40"/>
      <c r="J240" s="40"/>
      <c r="K240" s="40"/>
      <c r="L240" s="40"/>
      <c r="M240" s="40"/>
      <c r="N240" s="40"/>
    </row>
    <row r="241" spans="4:14" ht="15.75" customHeight="1" x14ac:dyDescent="0.25">
      <c r="D241" s="40"/>
      <c r="E241" s="39"/>
      <c r="F241" s="40"/>
      <c r="G241" s="40"/>
      <c r="H241" s="40"/>
      <c r="I241" s="40"/>
      <c r="J241" s="40"/>
      <c r="K241" s="40"/>
      <c r="L241" s="40"/>
      <c r="M241" s="40"/>
      <c r="N241" s="40"/>
    </row>
    <row r="242" spans="4:14" ht="15.75" customHeight="1" x14ac:dyDescent="0.25">
      <c r="D242" s="40"/>
      <c r="E242" s="39"/>
      <c r="F242" s="40"/>
      <c r="G242" s="40"/>
      <c r="H242" s="40"/>
      <c r="I242" s="40"/>
      <c r="J242" s="40"/>
      <c r="K242" s="40"/>
      <c r="L242" s="40"/>
      <c r="M242" s="40"/>
      <c r="N242" s="40"/>
    </row>
    <row r="243" spans="4:14" ht="15.75" customHeight="1" x14ac:dyDescent="0.25">
      <c r="D243" s="40"/>
      <c r="E243" s="39"/>
      <c r="F243" s="40"/>
      <c r="G243" s="40"/>
      <c r="H243" s="40"/>
      <c r="I243" s="40"/>
      <c r="J243" s="40"/>
      <c r="K243" s="40"/>
      <c r="L243" s="40"/>
      <c r="M243" s="40"/>
      <c r="N243" s="40"/>
    </row>
    <row r="244" spans="4:14" ht="15.75" customHeight="1" x14ac:dyDescent="0.25">
      <c r="D244" s="40"/>
      <c r="E244" s="39"/>
      <c r="F244" s="40"/>
      <c r="G244" s="40"/>
      <c r="H244" s="40"/>
      <c r="I244" s="40"/>
      <c r="J244" s="40"/>
      <c r="K244" s="40"/>
      <c r="L244" s="40"/>
      <c r="M244" s="40"/>
      <c r="N244" s="40"/>
    </row>
    <row r="245" spans="4:14" ht="15.75" customHeight="1" x14ac:dyDescent="0.25">
      <c r="D245" s="40"/>
      <c r="E245" s="39"/>
      <c r="F245" s="40"/>
      <c r="G245" s="40"/>
      <c r="H245" s="40"/>
      <c r="I245" s="40"/>
      <c r="J245" s="40"/>
      <c r="K245" s="40"/>
      <c r="L245" s="40"/>
      <c r="M245" s="40"/>
      <c r="N245" s="40"/>
    </row>
    <row r="246" spans="4:14" ht="15.75" customHeight="1" x14ac:dyDescent="0.25">
      <c r="D246" s="40"/>
      <c r="E246" s="39"/>
      <c r="F246" s="40"/>
      <c r="G246" s="40"/>
      <c r="H246" s="40"/>
      <c r="I246" s="40"/>
      <c r="J246" s="40"/>
      <c r="K246" s="40"/>
      <c r="L246" s="40"/>
      <c r="M246" s="40"/>
      <c r="N246" s="40"/>
    </row>
    <row r="247" spans="4:14" ht="15.75" customHeight="1" x14ac:dyDescent="0.25">
      <c r="D247" s="40"/>
      <c r="E247" s="39"/>
      <c r="F247" s="40"/>
      <c r="G247" s="40"/>
      <c r="H247" s="40"/>
      <c r="I247" s="40"/>
      <c r="J247" s="40"/>
      <c r="K247" s="40"/>
      <c r="L247" s="40"/>
      <c r="M247" s="40"/>
      <c r="N247" s="40"/>
    </row>
    <row r="248" spans="4:14" ht="15.75" customHeight="1" x14ac:dyDescent="0.25">
      <c r="D248" s="40"/>
      <c r="E248" s="39"/>
      <c r="F248" s="40"/>
      <c r="G248" s="40"/>
      <c r="H248" s="40"/>
      <c r="I248" s="40"/>
      <c r="J248" s="40"/>
      <c r="K248" s="40"/>
      <c r="L248" s="40"/>
      <c r="M248" s="40"/>
      <c r="N248" s="40"/>
    </row>
    <row r="249" spans="4:14" ht="15.75" customHeight="1" x14ac:dyDescent="0.25">
      <c r="D249" s="40"/>
      <c r="E249" s="39"/>
      <c r="F249" s="40"/>
      <c r="G249" s="40"/>
      <c r="H249" s="40"/>
      <c r="I249" s="40"/>
      <c r="J249" s="40"/>
      <c r="K249" s="40"/>
      <c r="L249" s="40"/>
      <c r="M249" s="40"/>
      <c r="N249" s="40"/>
    </row>
    <row r="250" spans="4:14" ht="15.75" customHeight="1" x14ac:dyDescent="0.25">
      <c r="D250" s="40"/>
      <c r="E250" s="39"/>
      <c r="F250" s="40"/>
      <c r="G250" s="40"/>
      <c r="H250" s="40"/>
      <c r="I250" s="40"/>
      <c r="J250" s="40"/>
      <c r="K250" s="40"/>
      <c r="L250" s="40"/>
      <c r="M250" s="40"/>
      <c r="N250" s="40"/>
    </row>
    <row r="251" spans="4:14" ht="15.75" customHeight="1" x14ac:dyDescent="0.25">
      <c r="D251" s="40"/>
      <c r="E251" s="39"/>
      <c r="F251" s="40"/>
      <c r="G251" s="40"/>
      <c r="H251" s="40"/>
      <c r="I251" s="40"/>
      <c r="J251" s="40"/>
      <c r="K251" s="40"/>
      <c r="L251" s="40"/>
      <c r="M251" s="40"/>
      <c r="N251" s="40"/>
    </row>
    <row r="252" spans="4:14" ht="15.75" customHeight="1" x14ac:dyDescent="0.25">
      <c r="D252" s="40"/>
      <c r="E252" s="39"/>
      <c r="F252" s="40"/>
      <c r="G252" s="40"/>
      <c r="H252" s="40"/>
      <c r="I252" s="40"/>
      <c r="J252" s="40"/>
      <c r="K252" s="40"/>
      <c r="L252" s="40"/>
      <c r="M252" s="40"/>
      <c r="N252" s="40"/>
    </row>
    <row r="253" spans="4:14" ht="15.75" customHeight="1" x14ac:dyDescent="0.25">
      <c r="D253" s="40"/>
      <c r="E253" s="39"/>
      <c r="F253" s="40"/>
      <c r="G253" s="40"/>
      <c r="H253" s="40"/>
      <c r="I253" s="40"/>
      <c r="J253" s="40"/>
      <c r="K253" s="40"/>
      <c r="L253" s="40"/>
      <c r="M253" s="40"/>
      <c r="N253" s="40"/>
    </row>
    <row r="254" spans="4:14" ht="15.75" customHeight="1" x14ac:dyDescent="0.25">
      <c r="D254" s="40"/>
      <c r="E254" s="39"/>
      <c r="F254" s="40"/>
      <c r="G254" s="40"/>
      <c r="H254" s="40"/>
      <c r="I254" s="40"/>
      <c r="J254" s="40"/>
      <c r="K254" s="40"/>
      <c r="L254" s="40"/>
      <c r="M254" s="40"/>
      <c r="N254" s="40"/>
    </row>
    <row r="255" spans="4:14" ht="15.75" customHeight="1" x14ac:dyDescent="0.25">
      <c r="D255" s="40"/>
      <c r="E255" s="39"/>
      <c r="F255" s="40"/>
      <c r="G255" s="40"/>
      <c r="H255" s="40"/>
      <c r="I255" s="40"/>
      <c r="J255" s="40"/>
      <c r="K255" s="40"/>
      <c r="L255" s="40"/>
      <c r="M255" s="40"/>
      <c r="N255" s="40"/>
    </row>
    <row r="256" spans="4:14" ht="15.75" customHeight="1" x14ac:dyDescent="0.25">
      <c r="D256" s="40"/>
      <c r="E256" s="39"/>
      <c r="F256" s="40"/>
      <c r="G256" s="40"/>
      <c r="H256" s="40"/>
      <c r="I256" s="40"/>
      <c r="J256" s="40"/>
      <c r="K256" s="40"/>
      <c r="L256" s="40"/>
      <c r="M256" s="40"/>
      <c r="N256" s="40"/>
    </row>
    <row r="257" spans="4:14" ht="15.75" customHeight="1" x14ac:dyDescent="0.25">
      <c r="D257" s="40"/>
      <c r="E257" s="39"/>
      <c r="F257" s="40"/>
      <c r="G257" s="40"/>
      <c r="H257" s="40"/>
      <c r="I257" s="40"/>
      <c r="J257" s="40"/>
      <c r="K257" s="40"/>
      <c r="L257" s="40"/>
      <c r="M257" s="40"/>
      <c r="N257" s="40"/>
    </row>
    <row r="258" spans="4:14" ht="15.75" customHeight="1" x14ac:dyDescent="0.25">
      <c r="D258" s="40"/>
      <c r="E258" s="39"/>
      <c r="F258" s="40"/>
      <c r="G258" s="40"/>
      <c r="H258" s="40"/>
      <c r="I258" s="40"/>
      <c r="J258" s="40"/>
      <c r="K258" s="40"/>
      <c r="L258" s="40"/>
      <c r="M258" s="40"/>
      <c r="N258" s="40"/>
    </row>
    <row r="259" spans="4:14" ht="15.75" customHeight="1" x14ac:dyDescent="0.25">
      <c r="D259" s="40"/>
      <c r="E259" s="39"/>
      <c r="F259" s="40"/>
      <c r="G259" s="40"/>
      <c r="H259" s="40"/>
      <c r="I259" s="40"/>
      <c r="J259" s="40"/>
      <c r="K259" s="40"/>
      <c r="L259" s="40"/>
      <c r="M259" s="40"/>
      <c r="N259" s="40"/>
    </row>
    <row r="260" spans="4:14" ht="15.75" customHeight="1" x14ac:dyDescent="0.25">
      <c r="D260" s="40"/>
      <c r="E260" s="39"/>
      <c r="F260" s="40"/>
      <c r="G260" s="40"/>
      <c r="H260" s="40"/>
      <c r="I260" s="40"/>
      <c r="J260" s="40"/>
      <c r="K260" s="40"/>
      <c r="L260" s="40"/>
      <c r="M260" s="40"/>
      <c r="N260" s="40"/>
    </row>
    <row r="261" spans="4:14" ht="15.75" customHeight="1" x14ac:dyDescent="0.25">
      <c r="D261" s="40"/>
      <c r="E261" s="39"/>
      <c r="F261" s="40"/>
      <c r="G261" s="40"/>
      <c r="H261" s="40"/>
      <c r="I261" s="40"/>
      <c r="J261" s="40"/>
      <c r="K261" s="40"/>
      <c r="L261" s="40"/>
      <c r="M261" s="40"/>
      <c r="N261" s="40"/>
    </row>
    <row r="262" spans="4:14" ht="15.75" customHeight="1" x14ac:dyDescent="0.25">
      <c r="D262" s="40"/>
      <c r="E262" s="39"/>
      <c r="F262" s="40"/>
      <c r="G262" s="40"/>
      <c r="H262" s="40"/>
      <c r="I262" s="40"/>
      <c r="J262" s="40"/>
      <c r="K262" s="40"/>
      <c r="L262" s="40"/>
      <c r="M262" s="40"/>
      <c r="N262" s="40"/>
    </row>
    <row r="263" spans="4:14" ht="15.75" customHeight="1" x14ac:dyDescent="0.25">
      <c r="D263" s="40"/>
      <c r="E263" s="39"/>
      <c r="F263" s="40"/>
      <c r="G263" s="40"/>
      <c r="H263" s="40"/>
      <c r="I263" s="40"/>
      <c r="J263" s="40"/>
      <c r="K263" s="40"/>
      <c r="L263" s="40"/>
      <c r="M263" s="40"/>
      <c r="N263" s="40"/>
    </row>
    <row r="264" spans="4:14" ht="15.75" customHeight="1" x14ac:dyDescent="0.25">
      <c r="D264" s="40"/>
      <c r="E264" s="39"/>
      <c r="F264" s="40"/>
      <c r="G264" s="40"/>
      <c r="H264" s="40"/>
      <c r="I264" s="40"/>
      <c r="J264" s="40"/>
      <c r="K264" s="40"/>
      <c r="L264" s="40"/>
      <c r="M264" s="40"/>
      <c r="N264" s="40"/>
    </row>
    <row r="265" spans="4:14" ht="15.75" customHeight="1" x14ac:dyDescent="0.25">
      <c r="D265" s="40"/>
      <c r="E265" s="39"/>
      <c r="F265" s="40"/>
      <c r="G265" s="40"/>
      <c r="H265" s="40"/>
      <c r="I265" s="40"/>
      <c r="J265" s="40"/>
      <c r="K265" s="40"/>
      <c r="L265" s="40"/>
      <c r="M265" s="40"/>
      <c r="N265" s="40"/>
    </row>
    <row r="266" spans="4:14" ht="15.75" customHeight="1" x14ac:dyDescent="0.25">
      <c r="D266" s="40"/>
      <c r="E266" s="39"/>
      <c r="F266" s="40"/>
      <c r="G266" s="40"/>
      <c r="H266" s="40"/>
      <c r="I266" s="40"/>
      <c r="J266" s="40"/>
      <c r="K266" s="40"/>
      <c r="L266" s="40"/>
      <c r="M266" s="40"/>
      <c r="N266" s="40"/>
    </row>
    <row r="267" spans="4:14" ht="15.75" customHeight="1" x14ac:dyDescent="0.25">
      <c r="D267" s="40"/>
      <c r="E267" s="39"/>
      <c r="F267" s="40"/>
      <c r="G267" s="40"/>
      <c r="H267" s="40"/>
      <c r="I267" s="40"/>
      <c r="J267" s="40"/>
      <c r="K267" s="40"/>
      <c r="L267" s="40"/>
      <c r="M267" s="40"/>
      <c r="N267" s="40"/>
    </row>
    <row r="268" spans="4:14" ht="15.75" customHeight="1" x14ac:dyDescent="0.25">
      <c r="D268" s="40"/>
      <c r="E268" s="39"/>
      <c r="F268" s="40"/>
      <c r="G268" s="40"/>
      <c r="H268" s="40"/>
      <c r="I268" s="40"/>
      <c r="J268" s="40"/>
      <c r="K268" s="40"/>
      <c r="L268" s="40"/>
      <c r="M268" s="40"/>
      <c r="N268" s="40"/>
    </row>
    <row r="269" spans="4:14" ht="15.75" customHeight="1" x14ac:dyDescent="0.25">
      <c r="D269" s="40"/>
      <c r="E269" s="39"/>
      <c r="F269" s="40"/>
      <c r="G269" s="40"/>
      <c r="H269" s="40"/>
      <c r="I269" s="40"/>
      <c r="J269" s="40"/>
      <c r="K269" s="40"/>
      <c r="L269" s="40"/>
      <c r="M269" s="40"/>
      <c r="N269" s="40"/>
    </row>
    <row r="270" spans="4:14" ht="15.75" customHeight="1" x14ac:dyDescent="0.25">
      <c r="D270" s="40"/>
      <c r="E270" s="39"/>
      <c r="F270" s="40"/>
      <c r="G270" s="40"/>
      <c r="H270" s="40"/>
      <c r="I270" s="40"/>
      <c r="J270" s="40"/>
      <c r="K270" s="40"/>
      <c r="L270" s="40"/>
      <c r="M270" s="40"/>
      <c r="N270" s="40"/>
    </row>
    <row r="271" spans="4:14" ht="15.75" customHeight="1" x14ac:dyDescent="0.25">
      <c r="D271" s="40"/>
      <c r="E271" s="39"/>
      <c r="F271" s="40"/>
      <c r="G271" s="40"/>
      <c r="H271" s="40"/>
      <c r="I271" s="40"/>
      <c r="J271" s="40"/>
      <c r="K271" s="40"/>
      <c r="L271" s="40"/>
      <c r="M271" s="40"/>
      <c r="N271" s="40"/>
    </row>
    <row r="272" spans="4:14" ht="15.75" customHeight="1" x14ac:dyDescent="0.25">
      <c r="D272" s="40"/>
      <c r="E272" s="39"/>
      <c r="F272" s="40"/>
      <c r="G272" s="40"/>
      <c r="H272" s="40"/>
      <c r="I272" s="40"/>
      <c r="J272" s="40"/>
      <c r="K272" s="40"/>
      <c r="L272" s="40"/>
      <c r="M272" s="40"/>
      <c r="N272" s="40"/>
    </row>
    <row r="273" spans="4:14" ht="15.75" customHeight="1" x14ac:dyDescent="0.25">
      <c r="D273" s="40"/>
      <c r="E273" s="39"/>
      <c r="F273" s="40"/>
      <c r="G273" s="40"/>
      <c r="H273" s="40"/>
      <c r="I273" s="40"/>
      <c r="J273" s="40"/>
      <c r="K273" s="40"/>
      <c r="L273" s="40"/>
      <c r="M273" s="40"/>
      <c r="N273" s="40"/>
    </row>
    <row r="274" spans="4:14" ht="15.75" customHeight="1" x14ac:dyDescent="0.25">
      <c r="D274" s="40"/>
      <c r="E274" s="39"/>
      <c r="F274" s="40"/>
      <c r="G274" s="40"/>
      <c r="H274" s="40"/>
      <c r="I274" s="40"/>
      <c r="J274" s="40"/>
      <c r="K274" s="40"/>
      <c r="L274" s="40"/>
      <c r="M274" s="40"/>
      <c r="N274" s="40"/>
    </row>
    <row r="275" spans="4:14" ht="15.75" customHeight="1" x14ac:dyDescent="0.25">
      <c r="D275" s="40"/>
      <c r="E275" s="39"/>
      <c r="F275" s="40"/>
      <c r="G275" s="40"/>
      <c r="H275" s="40"/>
      <c r="I275" s="40"/>
      <c r="J275" s="40"/>
      <c r="K275" s="40"/>
      <c r="L275" s="40"/>
      <c r="M275" s="40"/>
      <c r="N275" s="40"/>
    </row>
    <row r="276" spans="4:14" ht="15.75" customHeight="1" x14ac:dyDescent="0.25">
      <c r="D276" s="40"/>
      <c r="E276" s="39"/>
      <c r="F276" s="40"/>
      <c r="G276" s="40"/>
      <c r="H276" s="40"/>
      <c r="I276" s="40"/>
      <c r="J276" s="40"/>
      <c r="K276" s="40"/>
      <c r="L276" s="40"/>
      <c r="M276" s="40"/>
      <c r="N276" s="40"/>
    </row>
    <row r="277" spans="4:14" ht="15.75" customHeight="1" x14ac:dyDescent="0.25">
      <c r="D277" s="40"/>
      <c r="E277" s="39"/>
      <c r="F277" s="40"/>
      <c r="G277" s="40"/>
      <c r="H277" s="40"/>
      <c r="I277" s="40"/>
      <c r="J277" s="40"/>
      <c r="K277" s="40"/>
      <c r="L277" s="40"/>
      <c r="M277" s="40"/>
      <c r="N277" s="40"/>
    </row>
    <row r="278" spans="4:14" ht="15.75" customHeight="1" x14ac:dyDescent="0.25">
      <c r="D278" s="40"/>
      <c r="E278" s="39"/>
      <c r="F278" s="40"/>
      <c r="G278" s="40"/>
      <c r="H278" s="40"/>
      <c r="I278" s="40"/>
      <c r="J278" s="40"/>
      <c r="K278" s="40"/>
      <c r="L278" s="40"/>
      <c r="M278" s="40"/>
      <c r="N278" s="40"/>
    </row>
    <row r="279" spans="4:14" ht="15.75" customHeight="1" x14ac:dyDescent="0.25">
      <c r="D279" s="40"/>
      <c r="E279" s="39"/>
      <c r="F279" s="40"/>
      <c r="G279" s="40"/>
      <c r="H279" s="40"/>
      <c r="I279" s="40"/>
      <c r="J279" s="40"/>
      <c r="K279" s="40"/>
      <c r="L279" s="40"/>
      <c r="M279" s="40"/>
      <c r="N279" s="40"/>
    </row>
    <row r="280" spans="4:14" ht="15.75" customHeight="1" x14ac:dyDescent="0.25">
      <c r="D280" s="40"/>
      <c r="E280" s="39"/>
      <c r="F280" s="40"/>
      <c r="G280" s="40"/>
      <c r="H280" s="40"/>
      <c r="I280" s="40"/>
      <c r="J280" s="40"/>
      <c r="K280" s="40"/>
      <c r="L280" s="40"/>
      <c r="M280" s="40"/>
      <c r="N280" s="40"/>
    </row>
    <row r="281" spans="4:14" ht="15.75" customHeight="1" x14ac:dyDescent="0.25">
      <c r="D281" s="40"/>
      <c r="E281" s="39"/>
      <c r="F281" s="40"/>
      <c r="G281" s="40"/>
      <c r="H281" s="40"/>
      <c r="I281" s="40"/>
      <c r="J281" s="40"/>
      <c r="K281" s="40"/>
      <c r="L281" s="40"/>
      <c r="M281" s="40"/>
      <c r="N281" s="40"/>
    </row>
    <row r="282" spans="4:14" ht="15.75" customHeight="1" x14ac:dyDescent="0.25">
      <c r="D282" s="40"/>
      <c r="E282" s="39"/>
      <c r="F282" s="40"/>
      <c r="G282" s="40"/>
      <c r="H282" s="40"/>
      <c r="I282" s="40"/>
      <c r="J282" s="40"/>
      <c r="K282" s="40"/>
      <c r="L282" s="40"/>
      <c r="M282" s="40"/>
      <c r="N282" s="40"/>
    </row>
    <row r="283" spans="4:14" ht="15.75" customHeight="1" x14ac:dyDescent="0.25">
      <c r="D283" s="40"/>
      <c r="E283" s="39"/>
      <c r="F283" s="40"/>
      <c r="G283" s="40"/>
      <c r="H283" s="40"/>
      <c r="I283" s="40"/>
      <c r="J283" s="40"/>
      <c r="K283" s="40"/>
      <c r="L283" s="40"/>
      <c r="M283" s="40"/>
      <c r="N283" s="40"/>
    </row>
    <row r="284" spans="4:14" ht="15.75" customHeight="1" x14ac:dyDescent="0.25">
      <c r="D284" s="40"/>
      <c r="E284" s="39"/>
      <c r="F284" s="40"/>
      <c r="G284" s="40"/>
      <c r="H284" s="40"/>
      <c r="I284" s="40"/>
      <c r="J284" s="40"/>
      <c r="K284" s="40"/>
      <c r="L284" s="40"/>
      <c r="M284" s="40"/>
      <c r="N284" s="40"/>
    </row>
    <row r="285" spans="4:14" ht="15.75" customHeight="1" x14ac:dyDescent="0.25">
      <c r="D285" s="40"/>
      <c r="E285" s="39"/>
      <c r="F285" s="40"/>
      <c r="G285" s="40"/>
      <c r="H285" s="40"/>
      <c r="I285" s="40"/>
      <c r="J285" s="40"/>
      <c r="K285" s="40"/>
      <c r="L285" s="40"/>
      <c r="M285" s="40"/>
      <c r="N285" s="40"/>
    </row>
    <row r="286" spans="4:14" ht="15.75" customHeight="1" x14ac:dyDescent="0.25">
      <c r="D286" s="40"/>
      <c r="E286" s="39"/>
      <c r="F286" s="40"/>
      <c r="G286" s="40"/>
      <c r="H286" s="40"/>
      <c r="I286" s="40"/>
      <c r="J286" s="40"/>
      <c r="K286" s="40"/>
      <c r="L286" s="40"/>
      <c r="M286" s="40"/>
      <c r="N286" s="40"/>
    </row>
    <row r="287" spans="4:14" ht="15.75" customHeight="1" x14ac:dyDescent="0.25">
      <c r="D287" s="40"/>
      <c r="E287" s="39"/>
      <c r="F287" s="40"/>
      <c r="G287" s="40"/>
      <c r="H287" s="40"/>
      <c r="I287" s="40"/>
      <c r="J287" s="40"/>
      <c r="K287" s="40"/>
      <c r="L287" s="40"/>
      <c r="M287" s="40"/>
      <c r="N287" s="40"/>
    </row>
    <row r="288" spans="4:14" ht="15.75" customHeight="1" x14ac:dyDescent="0.25">
      <c r="D288" s="40"/>
      <c r="E288" s="39"/>
      <c r="F288" s="40"/>
      <c r="G288" s="40"/>
      <c r="H288" s="40"/>
      <c r="I288" s="40"/>
      <c r="J288" s="40"/>
      <c r="K288" s="40"/>
      <c r="L288" s="40"/>
      <c r="M288" s="40"/>
      <c r="N288" s="40"/>
    </row>
    <row r="289" spans="4:14" ht="15.75" customHeight="1" x14ac:dyDescent="0.25">
      <c r="D289" s="40"/>
      <c r="E289" s="39"/>
      <c r="F289" s="40"/>
      <c r="G289" s="40"/>
      <c r="H289" s="40"/>
      <c r="I289" s="40"/>
      <c r="J289" s="40"/>
      <c r="K289" s="40"/>
      <c r="L289" s="40"/>
      <c r="M289" s="40"/>
      <c r="N289" s="40"/>
    </row>
    <row r="290" spans="4:14" ht="15.75" customHeight="1" x14ac:dyDescent="0.25">
      <c r="D290" s="40"/>
      <c r="E290" s="39"/>
      <c r="F290" s="40"/>
      <c r="G290" s="40"/>
      <c r="H290" s="40"/>
      <c r="I290" s="40"/>
      <c r="J290" s="40"/>
      <c r="K290" s="40"/>
      <c r="L290" s="40"/>
      <c r="M290" s="40"/>
      <c r="N290" s="40"/>
    </row>
    <row r="291" spans="4:14" ht="15.75" customHeight="1" x14ac:dyDescent="0.25">
      <c r="D291" s="40"/>
      <c r="E291" s="39"/>
      <c r="F291" s="40"/>
      <c r="G291" s="40"/>
      <c r="H291" s="40"/>
      <c r="I291" s="40"/>
      <c r="J291" s="40"/>
      <c r="K291" s="40"/>
      <c r="L291" s="40"/>
      <c r="M291" s="40"/>
      <c r="N291" s="40"/>
    </row>
    <row r="292" spans="4:14" ht="15.75" customHeight="1" x14ac:dyDescent="0.25">
      <c r="D292" s="40"/>
      <c r="E292" s="39"/>
      <c r="F292" s="40"/>
      <c r="G292" s="40"/>
      <c r="H292" s="40"/>
      <c r="I292" s="40"/>
      <c r="J292" s="40"/>
      <c r="K292" s="40"/>
      <c r="L292" s="40"/>
      <c r="M292" s="40"/>
      <c r="N292" s="40"/>
    </row>
    <row r="293" spans="4:14" ht="15.75" customHeight="1" x14ac:dyDescent="0.25">
      <c r="D293" s="40"/>
      <c r="E293" s="39"/>
      <c r="F293" s="40"/>
      <c r="G293" s="40"/>
      <c r="H293" s="40"/>
      <c r="I293" s="40"/>
      <c r="J293" s="40"/>
      <c r="K293" s="40"/>
      <c r="L293" s="40"/>
      <c r="M293" s="40"/>
      <c r="N293" s="40"/>
    </row>
    <row r="294" spans="4:14" ht="15.75" customHeight="1" x14ac:dyDescent="0.25">
      <c r="D294" s="40"/>
      <c r="E294" s="39"/>
      <c r="F294" s="40"/>
      <c r="G294" s="40"/>
      <c r="H294" s="40"/>
      <c r="I294" s="40"/>
      <c r="J294" s="40"/>
      <c r="K294" s="40"/>
      <c r="L294" s="40"/>
      <c r="M294" s="40"/>
      <c r="N294" s="40"/>
    </row>
    <row r="295" spans="4:14" ht="15.75" customHeight="1" x14ac:dyDescent="0.25">
      <c r="D295" s="40"/>
      <c r="E295" s="39"/>
      <c r="F295" s="40"/>
      <c r="G295" s="40"/>
      <c r="H295" s="40"/>
      <c r="I295" s="40"/>
      <c r="J295" s="40"/>
      <c r="K295" s="40"/>
      <c r="L295" s="40"/>
      <c r="M295" s="40"/>
      <c r="N295" s="40"/>
    </row>
    <row r="296" spans="4:14" ht="15.75" customHeight="1" x14ac:dyDescent="0.25">
      <c r="D296" s="40"/>
      <c r="E296" s="39"/>
      <c r="F296" s="40"/>
      <c r="G296" s="40"/>
      <c r="H296" s="40"/>
      <c r="I296" s="40"/>
      <c r="J296" s="40"/>
      <c r="K296" s="40"/>
      <c r="L296" s="40"/>
      <c r="M296" s="40"/>
      <c r="N296" s="40"/>
    </row>
    <row r="297" spans="4:14" ht="15.75" customHeight="1" x14ac:dyDescent="0.25">
      <c r="D297" s="40"/>
      <c r="E297" s="39"/>
      <c r="F297" s="40"/>
      <c r="G297" s="40"/>
      <c r="H297" s="40"/>
      <c r="I297" s="40"/>
      <c r="J297" s="40"/>
      <c r="K297" s="40"/>
      <c r="L297" s="40"/>
      <c r="M297" s="40"/>
      <c r="N297" s="40"/>
    </row>
    <row r="298" spans="4:14" ht="15.75" customHeight="1" x14ac:dyDescent="0.25">
      <c r="D298" s="40"/>
      <c r="E298" s="39"/>
      <c r="F298" s="40"/>
      <c r="G298" s="40"/>
      <c r="H298" s="40"/>
      <c r="I298" s="40"/>
      <c r="J298" s="40"/>
      <c r="K298" s="40"/>
      <c r="L298" s="40"/>
      <c r="M298" s="40"/>
      <c r="N298" s="40"/>
    </row>
    <row r="299" spans="4:14" ht="15.75" customHeight="1" x14ac:dyDescent="0.25">
      <c r="D299" s="40"/>
      <c r="E299" s="39"/>
      <c r="F299" s="40"/>
      <c r="G299" s="40"/>
      <c r="H299" s="40"/>
      <c r="I299" s="40"/>
      <c r="J299" s="40"/>
      <c r="K299" s="40"/>
      <c r="L299" s="40"/>
      <c r="M299" s="40"/>
      <c r="N299" s="40"/>
    </row>
    <row r="300" spans="4:14" ht="15.75" customHeight="1" x14ac:dyDescent="0.25">
      <c r="D300" s="40"/>
      <c r="E300" s="39"/>
      <c r="F300" s="40"/>
      <c r="G300" s="40"/>
      <c r="H300" s="40"/>
      <c r="I300" s="40"/>
      <c r="J300" s="40"/>
      <c r="K300" s="40"/>
      <c r="L300" s="40"/>
      <c r="M300" s="40"/>
      <c r="N300" s="40"/>
    </row>
    <row r="301" spans="4:14" ht="15.75" customHeight="1" x14ac:dyDescent="0.25">
      <c r="D301" s="40"/>
      <c r="E301" s="39"/>
      <c r="F301" s="40"/>
      <c r="G301" s="40"/>
      <c r="H301" s="40"/>
      <c r="I301" s="40"/>
      <c r="J301" s="40"/>
      <c r="K301" s="40"/>
      <c r="L301" s="40"/>
      <c r="M301" s="40"/>
      <c r="N301" s="40"/>
    </row>
    <row r="302" spans="4:14" ht="15.75" customHeight="1" x14ac:dyDescent="0.25">
      <c r="D302" s="40"/>
      <c r="E302" s="39"/>
      <c r="F302" s="40"/>
      <c r="G302" s="40"/>
      <c r="H302" s="40"/>
      <c r="I302" s="40"/>
      <c r="J302" s="40"/>
      <c r="K302" s="40"/>
      <c r="L302" s="40"/>
      <c r="M302" s="40"/>
      <c r="N302" s="40"/>
    </row>
    <row r="303" spans="4:14" ht="15.75" customHeight="1" x14ac:dyDescent="0.25">
      <c r="D303" s="40"/>
      <c r="E303" s="39"/>
      <c r="F303" s="40"/>
      <c r="G303" s="40"/>
      <c r="H303" s="40"/>
      <c r="I303" s="40"/>
      <c r="J303" s="40"/>
      <c r="K303" s="40"/>
      <c r="L303" s="40"/>
      <c r="M303" s="40"/>
      <c r="N303" s="40"/>
    </row>
    <row r="304" spans="4:1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conditionalFormatting sqref="O3:P103">
    <cfRule type="cellIs" dxfId="9" priority="1" operator="equal">
      <formula>" "</formula>
    </cfRule>
    <cfRule type="cellIs" dxfId="8" priority="2" operator="lessThan">
      <formula>2.5</formula>
    </cfRule>
    <cfRule type="cellIs" dxfId="7" priority="3" operator="greaterThan">
      <formula>2.49999999</formula>
    </cfRule>
  </conditionalFormatting>
  <pageMargins left="0.7" right="0.7" top="0.75" bottom="0.75" header="0" footer="0"/>
  <pageSetup orientation="landscape"/>
  <ignoredErrors>
    <ignoredError sqref="E10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B1:I1000"/>
  <sheetViews>
    <sheetView workbookViewId="0">
      <selection activeCell="C7" sqref="C7"/>
    </sheetView>
  </sheetViews>
  <sheetFormatPr defaultColWidth="14.42578125" defaultRowHeight="15" customHeight="1" x14ac:dyDescent="0.25"/>
  <cols>
    <col min="1" max="1" width="8.5703125" customWidth="1"/>
    <col min="2" max="2" width="19" customWidth="1"/>
    <col min="3" max="3" width="13.5703125" customWidth="1"/>
    <col min="4" max="4" width="8.5703125" customWidth="1"/>
    <col min="5" max="5" width="22.5703125" customWidth="1"/>
    <col min="6" max="6" width="15.28515625" customWidth="1"/>
    <col min="7" max="7" width="8.5703125" customWidth="1"/>
    <col min="8" max="8" width="21.28515625" customWidth="1"/>
    <col min="9" max="9" width="13" customWidth="1"/>
  </cols>
  <sheetData>
    <row r="1" spans="2:9" x14ac:dyDescent="0.25">
      <c r="C1" s="1"/>
      <c r="F1" s="49"/>
    </row>
    <row r="2" spans="2:9" x14ac:dyDescent="0.25">
      <c r="B2" s="9" t="s">
        <v>36</v>
      </c>
      <c r="C2" s="1">
        <f>COUNT(C4:C400)</f>
        <v>3</v>
      </c>
      <c r="E2" s="9" t="s">
        <v>111</v>
      </c>
      <c r="F2" s="50">
        <f>COUNT(F4:F23)</f>
        <v>0</v>
      </c>
      <c r="H2" s="9" t="s">
        <v>37</v>
      </c>
      <c r="I2" s="50">
        <f>COUNT(I4:I23)</f>
        <v>0</v>
      </c>
    </row>
    <row r="3" spans="2:9" x14ac:dyDescent="0.25">
      <c r="B3" s="9" t="s">
        <v>113</v>
      </c>
      <c r="C3" s="1" t="s">
        <v>114</v>
      </c>
      <c r="E3" s="9" t="s">
        <v>113</v>
      </c>
      <c r="F3" s="49" t="s">
        <v>114</v>
      </c>
      <c r="H3" s="9" t="s">
        <v>113</v>
      </c>
      <c r="I3" s="9" t="s">
        <v>114</v>
      </c>
    </row>
    <row r="4" spans="2:9" x14ac:dyDescent="0.25">
      <c r="B4" s="82" t="s">
        <v>170</v>
      </c>
      <c r="C4" s="245">
        <v>50</v>
      </c>
      <c r="E4" s="82"/>
      <c r="F4" s="245"/>
      <c r="H4" s="82"/>
      <c r="I4" s="245"/>
    </row>
    <row r="5" spans="2:9" x14ac:dyDescent="0.25">
      <c r="B5" s="82" t="s">
        <v>171</v>
      </c>
      <c r="C5" s="245">
        <v>55</v>
      </c>
      <c r="E5" s="82"/>
      <c r="F5" s="245"/>
      <c r="H5" s="82"/>
      <c r="I5" s="245"/>
    </row>
    <row r="6" spans="2:9" x14ac:dyDescent="0.25">
      <c r="B6" s="82" t="s">
        <v>172</v>
      </c>
      <c r="C6" s="245">
        <v>60</v>
      </c>
      <c r="E6" s="82"/>
      <c r="F6" s="245"/>
      <c r="H6" s="82"/>
      <c r="I6" s="246"/>
    </row>
    <row r="7" spans="2:9" x14ac:dyDescent="0.25">
      <c r="B7" s="82"/>
      <c r="C7" s="245"/>
      <c r="E7" s="82"/>
      <c r="F7" s="245"/>
      <c r="H7" s="80"/>
      <c r="I7" s="246"/>
    </row>
    <row r="8" spans="2:9" x14ac:dyDescent="0.25">
      <c r="B8" s="82"/>
      <c r="C8" s="245"/>
      <c r="E8" s="80"/>
      <c r="F8" s="246"/>
      <c r="H8" s="80"/>
      <c r="I8" s="246"/>
    </row>
    <row r="9" spans="2:9" x14ac:dyDescent="0.25">
      <c r="B9" s="82"/>
      <c r="C9" s="245"/>
      <c r="E9" s="80"/>
      <c r="F9" s="246"/>
      <c r="H9" s="80"/>
      <c r="I9" s="246"/>
    </row>
    <row r="10" spans="2:9" x14ac:dyDescent="0.25">
      <c r="B10" s="82"/>
      <c r="C10" s="245"/>
      <c r="E10" s="80"/>
      <c r="F10" s="246"/>
      <c r="H10" s="80"/>
      <c r="I10" s="246"/>
    </row>
    <row r="11" spans="2:9" x14ac:dyDescent="0.25">
      <c r="B11" s="82"/>
      <c r="C11" s="245"/>
      <c r="E11" s="80"/>
      <c r="F11" s="246"/>
      <c r="H11" s="80"/>
      <c r="I11" s="246"/>
    </row>
    <row r="12" spans="2:9" x14ac:dyDescent="0.25">
      <c r="B12" s="82"/>
      <c r="C12" s="245"/>
      <c r="E12" s="80"/>
      <c r="F12" s="246"/>
      <c r="H12" s="80"/>
      <c r="I12" s="246"/>
    </row>
    <row r="13" spans="2:9" x14ac:dyDescent="0.25">
      <c r="B13" s="82"/>
      <c r="C13" s="245"/>
      <c r="E13" s="80"/>
      <c r="F13" s="246"/>
      <c r="H13" s="80"/>
      <c r="I13" s="246"/>
    </row>
    <row r="14" spans="2:9" x14ac:dyDescent="0.25">
      <c r="B14" s="82"/>
      <c r="C14" s="245"/>
      <c r="E14" s="80"/>
      <c r="F14" s="246"/>
      <c r="H14" s="80"/>
      <c r="I14" s="246"/>
    </row>
    <row r="15" spans="2:9" x14ac:dyDescent="0.25">
      <c r="B15" s="80"/>
      <c r="C15" s="246"/>
      <c r="E15" s="80"/>
      <c r="F15" s="246"/>
      <c r="H15" s="80"/>
      <c r="I15" s="246"/>
    </row>
    <row r="16" spans="2:9" x14ac:dyDescent="0.25">
      <c r="B16" s="80"/>
      <c r="C16" s="246"/>
      <c r="E16" s="80"/>
      <c r="F16" s="246"/>
      <c r="H16" s="80"/>
      <c r="I16" s="246"/>
    </row>
    <row r="17" spans="2:9" x14ac:dyDescent="0.25">
      <c r="B17" s="80"/>
      <c r="C17" s="246"/>
      <c r="E17" s="80"/>
      <c r="F17" s="246"/>
      <c r="H17" s="80"/>
      <c r="I17" s="246"/>
    </row>
    <row r="18" spans="2:9" x14ac:dyDescent="0.25">
      <c r="B18" s="80"/>
      <c r="C18" s="246"/>
      <c r="E18" s="80"/>
      <c r="F18" s="246"/>
      <c r="H18" s="80"/>
      <c r="I18" s="246"/>
    </row>
    <row r="19" spans="2:9" x14ac:dyDescent="0.25">
      <c r="B19" s="80"/>
      <c r="C19" s="246"/>
      <c r="E19" s="80"/>
      <c r="F19" s="246"/>
      <c r="H19" s="80"/>
      <c r="I19" s="246"/>
    </row>
    <row r="20" spans="2:9" x14ac:dyDescent="0.25">
      <c r="B20" s="80"/>
      <c r="C20" s="246"/>
      <c r="E20" s="80"/>
      <c r="F20" s="246"/>
      <c r="H20" s="80"/>
      <c r="I20" s="246"/>
    </row>
    <row r="21" spans="2:9" ht="15.75" customHeight="1" x14ac:dyDescent="0.25">
      <c r="B21" s="80"/>
      <c r="C21" s="246"/>
      <c r="E21" s="80"/>
      <c r="F21" s="246"/>
      <c r="H21" s="80"/>
      <c r="I21" s="246"/>
    </row>
    <row r="22" spans="2:9" ht="15.75" customHeight="1" x14ac:dyDescent="0.25">
      <c r="B22" s="80"/>
      <c r="C22" s="246"/>
      <c r="E22" s="80"/>
      <c r="F22" s="246"/>
      <c r="H22" s="80"/>
      <c r="I22" s="246"/>
    </row>
    <row r="23" spans="2:9" ht="15.75" customHeight="1" x14ac:dyDescent="0.25">
      <c r="B23" s="80"/>
      <c r="C23" s="246"/>
      <c r="E23" s="80"/>
      <c r="F23" s="246"/>
      <c r="H23" s="80"/>
      <c r="I23" s="246"/>
    </row>
    <row r="24" spans="2:9" ht="15.75" customHeight="1" x14ac:dyDescent="0.25">
      <c r="B24" s="80"/>
      <c r="C24" s="246"/>
      <c r="F24" s="49"/>
    </row>
    <row r="25" spans="2:9" ht="15.75" customHeight="1" x14ac:dyDescent="0.25">
      <c r="B25" s="80"/>
      <c r="C25" s="246"/>
      <c r="F25" s="49"/>
    </row>
    <row r="26" spans="2:9" ht="15.75" customHeight="1" x14ac:dyDescent="0.25">
      <c r="B26" s="80"/>
      <c r="C26" s="246"/>
      <c r="F26" s="49"/>
    </row>
    <row r="27" spans="2:9" ht="15.75" customHeight="1" x14ac:dyDescent="0.25">
      <c r="B27" s="80"/>
      <c r="C27" s="246"/>
      <c r="F27" s="49"/>
    </row>
    <row r="28" spans="2:9" ht="15.75" customHeight="1" x14ac:dyDescent="0.25">
      <c r="B28" s="80"/>
      <c r="C28" s="246"/>
      <c r="F28" s="49"/>
    </row>
    <row r="29" spans="2:9" ht="15.75" customHeight="1" x14ac:dyDescent="0.25">
      <c r="B29" s="80"/>
      <c r="C29" s="246"/>
      <c r="F29" s="49"/>
    </row>
    <row r="30" spans="2:9" ht="15.75" customHeight="1" x14ac:dyDescent="0.25">
      <c r="B30" s="80"/>
      <c r="C30" s="246"/>
      <c r="F30" s="49"/>
    </row>
    <row r="31" spans="2:9" ht="15.75" customHeight="1" x14ac:dyDescent="0.25">
      <c r="B31" s="80"/>
      <c r="C31" s="246"/>
      <c r="F31" s="49"/>
    </row>
    <row r="32" spans="2:9" ht="15.75" customHeight="1" x14ac:dyDescent="0.25">
      <c r="B32" s="80"/>
      <c r="C32" s="246"/>
      <c r="F32" s="49"/>
    </row>
    <row r="33" spans="2:6" ht="15.75" customHeight="1" x14ac:dyDescent="0.25">
      <c r="B33" s="80"/>
      <c r="C33" s="246"/>
      <c r="F33" s="49"/>
    </row>
    <row r="34" spans="2:6" ht="15.75" customHeight="1" x14ac:dyDescent="0.25">
      <c r="B34" s="80"/>
      <c r="C34" s="246"/>
      <c r="F34" s="49"/>
    </row>
    <row r="35" spans="2:6" ht="15.75" customHeight="1" x14ac:dyDescent="0.25">
      <c r="B35" s="80"/>
      <c r="C35" s="246"/>
      <c r="F35" s="49"/>
    </row>
    <row r="36" spans="2:6" ht="15.75" customHeight="1" x14ac:dyDescent="0.25">
      <c r="B36" s="80"/>
      <c r="C36" s="246"/>
      <c r="F36" s="49"/>
    </row>
    <row r="37" spans="2:6" ht="15.75" customHeight="1" x14ac:dyDescent="0.25">
      <c r="B37" s="80"/>
      <c r="C37" s="246"/>
      <c r="F37" s="49"/>
    </row>
    <row r="38" spans="2:6" ht="15.75" customHeight="1" x14ac:dyDescent="0.25">
      <c r="B38" s="80"/>
      <c r="C38" s="246"/>
      <c r="F38" s="49"/>
    </row>
    <row r="39" spans="2:6" ht="15.75" customHeight="1" x14ac:dyDescent="0.25">
      <c r="B39" s="80"/>
      <c r="C39" s="246"/>
      <c r="F39" s="49"/>
    </row>
    <row r="40" spans="2:6" ht="15.75" customHeight="1" x14ac:dyDescent="0.25">
      <c r="B40" s="80"/>
      <c r="C40" s="246"/>
      <c r="F40" s="49"/>
    </row>
    <row r="41" spans="2:6" ht="15.75" customHeight="1" x14ac:dyDescent="0.25">
      <c r="B41" s="80"/>
      <c r="C41" s="246"/>
      <c r="F41" s="49"/>
    </row>
    <row r="42" spans="2:6" ht="15.75" customHeight="1" x14ac:dyDescent="0.25">
      <c r="B42" s="80"/>
      <c r="C42" s="246"/>
      <c r="F42" s="49"/>
    </row>
    <row r="43" spans="2:6" ht="15.75" customHeight="1" x14ac:dyDescent="0.25">
      <c r="B43" s="80"/>
      <c r="C43" s="246"/>
      <c r="F43" s="49"/>
    </row>
    <row r="44" spans="2:6" ht="15.75" customHeight="1" x14ac:dyDescent="0.25">
      <c r="B44" s="80"/>
      <c r="C44" s="246"/>
      <c r="F44" s="49"/>
    </row>
    <row r="45" spans="2:6" ht="15.75" customHeight="1" x14ac:dyDescent="0.25">
      <c r="B45" s="80"/>
      <c r="C45" s="246"/>
      <c r="F45" s="49"/>
    </row>
    <row r="46" spans="2:6" ht="15.75" customHeight="1" x14ac:dyDescent="0.25">
      <c r="B46" s="80"/>
      <c r="C46" s="246"/>
      <c r="F46" s="49"/>
    </row>
    <row r="47" spans="2:6" ht="15.75" customHeight="1" x14ac:dyDescent="0.25">
      <c r="B47" s="80"/>
      <c r="C47" s="246"/>
      <c r="F47" s="49"/>
    </row>
    <row r="48" spans="2:6" ht="15.75" customHeight="1" x14ac:dyDescent="0.25">
      <c r="B48" s="80"/>
      <c r="C48" s="246"/>
      <c r="F48" s="49"/>
    </row>
    <row r="49" spans="2:6" ht="15.75" customHeight="1" x14ac:dyDescent="0.25">
      <c r="B49" s="80"/>
      <c r="C49" s="246"/>
      <c r="F49" s="49"/>
    </row>
    <row r="50" spans="2:6" ht="15.75" customHeight="1" x14ac:dyDescent="0.25">
      <c r="B50" s="80"/>
      <c r="C50" s="246"/>
      <c r="F50" s="49"/>
    </row>
    <row r="51" spans="2:6" ht="15.75" customHeight="1" x14ac:dyDescent="0.25">
      <c r="B51" s="80"/>
      <c r="C51" s="246"/>
      <c r="F51" s="49"/>
    </row>
    <row r="52" spans="2:6" ht="15.75" customHeight="1" x14ac:dyDescent="0.25">
      <c r="B52" s="80"/>
      <c r="C52" s="246"/>
      <c r="F52" s="49"/>
    </row>
    <row r="53" spans="2:6" ht="15.75" customHeight="1" x14ac:dyDescent="0.25">
      <c r="B53" s="80"/>
      <c r="C53" s="246"/>
      <c r="F53" s="49"/>
    </row>
    <row r="54" spans="2:6" ht="15.75" customHeight="1" x14ac:dyDescent="0.25">
      <c r="B54" s="80"/>
      <c r="C54" s="246"/>
      <c r="F54" s="49"/>
    </row>
    <row r="55" spans="2:6" ht="15.75" customHeight="1" x14ac:dyDescent="0.25">
      <c r="B55" s="80"/>
      <c r="C55" s="246"/>
      <c r="F55" s="49"/>
    </row>
    <row r="56" spans="2:6" ht="15.75" customHeight="1" x14ac:dyDescent="0.25">
      <c r="B56" s="80"/>
      <c r="C56" s="246"/>
      <c r="F56" s="49"/>
    </row>
    <row r="57" spans="2:6" ht="15.75" customHeight="1" x14ac:dyDescent="0.25">
      <c r="B57" s="80"/>
      <c r="C57" s="246"/>
      <c r="F57" s="49"/>
    </row>
    <row r="58" spans="2:6" ht="15.75" customHeight="1" x14ac:dyDescent="0.25">
      <c r="B58" s="80"/>
      <c r="C58" s="246"/>
      <c r="F58" s="49"/>
    </row>
    <row r="59" spans="2:6" ht="15.75" customHeight="1" x14ac:dyDescent="0.25">
      <c r="B59" s="80"/>
      <c r="C59" s="246"/>
      <c r="F59" s="49"/>
    </row>
    <row r="60" spans="2:6" ht="15.75" customHeight="1" x14ac:dyDescent="0.25">
      <c r="B60" s="80"/>
      <c r="C60" s="246"/>
      <c r="F60" s="49"/>
    </row>
    <row r="61" spans="2:6" ht="15.75" customHeight="1" x14ac:dyDescent="0.25">
      <c r="B61" s="80"/>
      <c r="C61" s="246"/>
      <c r="F61" s="49"/>
    </row>
    <row r="62" spans="2:6" ht="15.75" customHeight="1" x14ac:dyDescent="0.25">
      <c r="B62" s="80"/>
      <c r="C62" s="246"/>
      <c r="F62" s="49"/>
    </row>
    <row r="63" spans="2:6" ht="15.75" customHeight="1" x14ac:dyDescent="0.25">
      <c r="B63" s="80"/>
      <c r="C63" s="246"/>
      <c r="F63" s="49"/>
    </row>
    <row r="64" spans="2:6" ht="15.75" customHeight="1" x14ac:dyDescent="0.25">
      <c r="B64" s="80"/>
      <c r="C64" s="246"/>
      <c r="F64" s="49"/>
    </row>
    <row r="65" spans="2:6" ht="15.75" customHeight="1" x14ac:dyDescent="0.25">
      <c r="B65" s="80"/>
      <c r="C65" s="246"/>
      <c r="F65" s="49"/>
    </row>
    <row r="66" spans="2:6" ht="15.75" customHeight="1" x14ac:dyDescent="0.25">
      <c r="B66" s="80"/>
      <c r="C66" s="246"/>
      <c r="F66" s="49"/>
    </row>
    <row r="67" spans="2:6" ht="15.75" customHeight="1" x14ac:dyDescent="0.25">
      <c r="B67" s="80"/>
      <c r="C67" s="246"/>
      <c r="F67" s="49"/>
    </row>
    <row r="68" spans="2:6" ht="15.75" customHeight="1" x14ac:dyDescent="0.25">
      <c r="B68" s="80"/>
      <c r="C68" s="246"/>
      <c r="F68" s="49"/>
    </row>
    <row r="69" spans="2:6" ht="15.75" customHeight="1" x14ac:dyDescent="0.25">
      <c r="B69" s="80"/>
      <c r="C69" s="246"/>
      <c r="F69" s="49"/>
    </row>
    <row r="70" spans="2:6" ht="15.75" customHeight="1" x14ac:dyDescent="0.25">
      <c r="B70" s="80"/>
      <c r="C70" s="246"/>
      <c r="F70" s="49"/>
    </row>
    <row r="71" spans="2:6" ht="15.75" customHeight="1" x14ac:dyDescent="0.25">
      <c r="B71" s="80"/>
      <c r="C71" s="246"/>
      <c r="F71" s="49"/>
    </row>
    <row r="72" spans="2:6" ht="15.75" customHeight="1" x14ac:dyDescent="0.25">
      <c r="B72" s="80"/>
      <c r="C72" s="246"/>
      <c r="F72" s="49"/>
    </row>
    <row r="73" spans="2:6" ht="15.75" customHeight="1" x14ac:dyDescent="0.25">
      <c r="B73" s="80"/>
      <c r="C73" s="246"/>
      <c r="F73" s="49"/>
    </row>
    <row r="74" spans="2:6" ht="15.75" customHeight="1" x14ac:dyDescent="0.25">
      <c r="B74" s="80"/>
      <c r="C74" s="246"/>
      <c r="F74" s="49"/>
    </row>
    <row r="75" spans="2:6" ht="15.75" customHeight="1" x14ac:dyDescent="0.25">
      <c r="B75" s="80"/>
      <c r="C75" s="246"/>
      <c r="F75" s="49"/>
    </row>
    <row r="76" spans="2:6" ht="15.75" customHeight="1" x14ac:dyDescent="0.25">
      <c r="B76" s="80"/>
      <c r="C76" s="246"/>
      <c r="F76" s="49"/>
    </row>
    <row r="77" spans="2:6" ht="15.75" customHeight="1" x14ac:dyDescent="0.25">
      <c r="B77" s="80"/>
      <c r="C77" s="246"/>
      <c r="F77" s="49"/>
    </row>
    <row r="78" spans="2:6" ht="15.75" customHeight="1" x14ac:dyDescent="0.25">
      <c r="B78" s="80"/>
      <c r="C78" s="246"/>
      <c r="F78" s="49"/>
    </row>
    <row r="79" spans="2:6" ht="15.75" customHeight="1" x14ac:dyDescent="0.25">
      <c r="B79" s="80"/>
      <c r="C79" s="246"/>
      <c r="F79" s="49"/>
    </row>
    <row r="80" spans="2:6" ht="15.75" customHeight="1" x14ac:dyDescent="0.25">
      <c r="B80" s="80"/>
      <c r="C80" s="246"/>
      <c r="F80" s="49"/>
    </row>
    <row r="81" spans="2:6" ht="15.75" customHeight="1" x14ac:dyDescent="0.25">
      <c r="B81" s="80"/>
      <c r="C81" s="246"/>
      <c r="F81" s="49"/>
    </row>
    <row r="82" spans="2:6" ht="15.75" customHeight="1" x14ac:dyDescent="0.25">
      <c r="B82" s="80"/>
      <c r="C82" s="246"/>
      <c r="F82" s="49"/>
    </row>
    <row r="83" spans="2:6" ht="15.75" customHeight="1" x14ac:dyDescent="0.25">
      <c r="B83" s="80"/>
      <c r="C83" s="246"/>
      <c r="F83" s="49"/>
    </row>
    <row r="84" spans="2:6" ht="15.75" customHeight="1" x14ac:dyDescent="0.25">
      <c r="B84" s="80"/>
      <c r="C84" s="246"/>
      <c r="F84" s="49"/>
    </row>
    <row r="85" spans="2:6" ht="15.75" customHeight="1" x14ac:dyDescent="0.25">
      <c r="B85" s="80"/>
      <c r="C85" s="246"/>
      <c r="F85" s="49"/>
    </row>
    <row r="86" spans="2:6" ht="15.75" customHeight="1" x14ac:dyDescent="0.25">
      <c r="B86" s="80"/>
      <c r="C86" s="246"/>
      <c r="F86" s="49"/>
    </row>
    <row r="87" spans="2:6" ht="15.75" customHeight="1" x14ac:dyDescent="0.25">
      <c r="B87" s="80"/>
      <c r="C87" s="246"/>
      <c r="F87" s="49"/>
    </row>
    <row r="88" spans="2:6" ht="15.75" customHeight="1" x14ac:dyDescent="0.25">
      <c r="B88" s="80"/>
      <c r="C88" s="246"/>
      <c r="F88" s="49"/>
    </row>
    <row r="89" spans="2:6" ht="15.75" customHeight="1" x14ac:dyDescent="0.25">
      <c r="B89" s="80"/>
      <c r="C89" s="246"/>
      <c r="F89" s="49"/>
    </row>
    <row r="90" spans="2:6" ht="15.75" customHeight="1" x14ac:dyDescent="0.25">
      <c r="B90" s="80"/>
      <c r="C90" s="246"/>
      <c r="F90" s="49"/>
    </row>
    <row r="91" spans="2:6" ht="15.75" customHeight="1" x14ac:dyDescent="0.25">
      <c r="B91" s="80"/>
      <c r="C91" s="246"/>
      <c r="F91" s="49"/>
    </row>
    <row r="92" spans="2:6" ht="15.75" customHeight="1" x14ac:dyDescent="0.25">
      <c r="B92" s="80"/>
      <c r="C92" s="246"/>
      <c r="F92" s="49"/>
    </row>
    <row r="93" spans="2:6" ht="15.75" customHeight="1" x14ac:dyDescent="0.25">
      <c r="B93" s="80"/>
      <c r="C93" s="246"/>
      <c r="F93" s="49"/>
    </row>
    <row r="94" spans="2:6" ht="15.75" customHeight="1" x14ac:dyDescent="0.25">
      <c r="B94" s="80"/>
      <c r="C94" s="246"/>
      <c r="F94" s="49"/>
    </row>
    <row r="95" spans="2:6" ht="15.75" customHeight="1" x14ac:dyDescent="0.25">
      <c r="B95" s="80"/>
      <c r="C95" s="246"/>
      <c r="F95" s="49"/>
    </row>
    <row r="96" spans="2:6" ht="15.75" customHeight="1" x14ac:dyDescent="0.25">
      <c r="B96" s="80"/>
      <c r="C96" s="246"/>
      <c r="F96" s="49"/>
    </row>
    <row r="97" spans="2:6" ht="15.75" customHeight="1" x14ac:dyDescent="0.25">
      <c r="B97" s="80"/>
      <c r="C97" s="246"/>
      <c r="F97" s="49"/>
    </row>
    <row r="98" spans="2:6" ht="15.75" customHeight="1" x14ac:dyDescent="0.25">
      <c r="B98" s="80"/>
      <c r="C98" s="246"/>
      <c r="F98" s="49"/>
    </row>
    <row r="99" spans="2:6" ht="15.75" customHeight="1" x14ac:dyDescent="0.25">
      <c r="B99" s="80"/>
      <c r="C99" s="246"/>
      <c r="F99" s="49"/>
    </row>
    <row r="100" spans="2:6" ht="15.75" customHeight="1" x14ac:dyDescent="0.25">
      <c r="B100" s="80"/>
      <c r="C100" s="246"/>
      <c r="F100" s="49"/>
    </row>
    <row r="101" spans="2:6" ht="15.75" customHeight="1" x14ac:dyDescent="0.25">
      <c r="B101" s="80"/>
      <c r="C101" s="246"/>
      <c r="F101" s="49"/>
    </row>
    <row r="102" spans="2:6" ht="15.75" customHeight="1" x14ac:dyDescent="0.25">
      <c r="B102" s="80"/>
      <c r="C102" s="246"/>
      <c r="F102" s="49"/>
    </row>
    <row r="103" spans="2:6" ht="15.75" customHeight="1" x14ac:dyDescent="0.25">
      <c r="B103" s="80"/>
      <c r="C103" s="246"/>
      <c r="F103" s="49"/>
    </row>
    <row r="104" spans="2:6" ht="15.75" customHeight="1" x14ac:dyDescent="0.25">
      <c r="C104" s="49"/>
      <c r="F104" s="49"/>
    </row>
    <row r="105" spans="2:6" ht="15.75" customHeight="1" x14ac:dyDescent="0.25">
      <c r="C105" s="49"/>
      <c r="F105" s="49"/>
    </row>
    <row r="106" spans="2:6" ht="15.75" customHeight="1" x14ac:dyDescent="0.25">
      <c r="C106" s="49"/>
      <c r="F106" s="49"/>
    </row>
    <row r="107" spans="2:6" ht="15.75" customHeight="1" x14ac:dyDescent="0.25">
      <c r="C107" s="49"/>
      <c r="F107" s="49"/>
    </row>
    <row r="108" spans="2:6" ht="15.75" customHeight="1" x14ac:dyDescent="0.25">
      <c r="C108" s="49"/>
      <c r="F108" s="49"/>
    </row>
    <row r="109" spans="2:6" ht="15.75" customHeight="1" x14ac:dyDescent="0.25">
      <c r="C109" s="49"/>
      <c r="F109" s="49"/>
    </row>
    <row r="110" spans="2:6" ht="15.75" customHeight="1" x14ac:dyDescent="0.25">
      <c r="C110" s="49"/>
      <c r="F110" s="49"/>
    </row>
    <row r="111" spans="2:6" ht="15.75" customHeight="1" x14ac:dyDescent="0.25">
      <c r="C111" s="49"/>
      <c r="F111" s="49"/>
    </row>
    <row r="112" spans="2:6" ht="15.75" customHeight="1" x14ac:dyDescent="0.25">
      <c r="C112" s="49"/>
      <c r="F112" s="49"/>
    </row>
    <row r="113" spans="3:6" ht="15.75" customHeight="1" x14ac:dyDescent="0.25">
      <c r="C113" s="49"/>
      <c r="F113" s="49"/>
    </row>
    <row r="114" spans="3:6" ht="15.75" customHeight="1" x14ac:dyDescent="0.25">
      <c r="C114" s="49"/>
      <c r="F114" s="49"/>
    </row>
    <row r="115" spans="3:6" ht="15.75" customHeight="1" x14ac:dyDescent="0.25">
      <c r="C115" s="49"/>
      <c r="F115" s="49"/>
    </row>
    <row r="116" spans="3:6" ht="15.75" customHeight="1" x14ac:dyDescent="0.25">
      <c r="C116" s="49"/>
      <c r="F116" s="49"/>
    </row>
    <row r="117" spans="3:6" ht="15.75" customHeight="1" x14ac:dyDescent="0.25">
      <c r="C117" s="49"/>
      <c r="F117" s="49"/>
    </row>
    <row r="118" spans="3:6" ht="15.75" customHeight="1" x14ac:dyDescent="0.25">
      <c r="C118" s="49"/>
      <c r="F118" s="49"/>
    </row>
    <row r="119" spans="3:6" ht="15.75" customHeight="1" x14ac:dyDescent="0.25">
      <c r="C119" s="49"/>
      <c r="F119" s="49"/>
    </row>
    <row r="120" spans="3:6" ht="15.75" customHeight="1" x14ac:dyDescent="0.25">
      <c r="C120" s="49"/>
      <c r="F120" s="49"/>
    </row>
    <row r="121" spans="3:6" ht="15.75" customHeight="1" x14ac:dyDescent="0.25">
      <c r="C121" s="49"/>
      <c r="F121" s="49"/>
    </row>
    <row r="122" spans="3:6" ht="15.75" customHeight="1" x14ac:dyDescent="0.25">
      <c r="C122" s="49"/>
      <c r="F122" s="49"/>
    </row>
    <row r="123" spans="3:6" ht="15.75" customHeight="1" x14ac:dyDescent="0.25">
      <c r="C123" s="49"/>
      <c r="F123" s="49"/>
    </row>
    <row r="124" spans="3:6" ht="15.75" customHeight="1" x14ac:dyDescent="0.25">
      <c r="C124" s="49"/>
      <c r="F124" s="49"/>
    </row>
    <row r="125" spans="3:6" ht="15.75" customHeight="1" x14ac:dyDescent="0.25">
      <c r="C125" s="49"/>
      <c r="F125" s="49"/>
    </row>
    <row r="126" spans="3:6" ht="15.75" customHeight="1" x14ac:dyDescent="0.25">
      <c r="C126" s="49"/>
      <c r="F126" s="49"/>
    </row>
    <row r="127" spans="3:6" ht="15.75" customHeight="1" x14ac:dyDescent="0.25">
      <c r="C127" s="49"/>
      <c r="F127" s="49"/>
    </row>
    <row r="128" spans="3:6" ht="15.75" customHeight="1" x14ac:dyDescent="0.25">
      <c r="C128" s="49"/>
      <c r="F128" s="49"/>
    </row>
    <row r="129" spans="3:6" ht="15.75" customHeight="1" x14ac:dyDescent="0.25">
      <c r="C129" s="49"/>
      <c r="F129" s="49"/>
    </row>
    <row r="130" spans="3:6" ht="15.75" customHeight="1" x14ac:dyDescent="0.25">
      <c r="C130" s="49"/>
      <c r="F130" s="49"/>
    </row>
    <row r="131" spans="3:6" ht="15.75" customHeight="1" x14ac:dyDescent="0.25">
      <c r="C131" s="49"/>
      <c r="F131" s="49"/>
    </row>
    <row r="132" spans="3:6" ht="15.75" customHeight="1" x14ac:dyDescent="0.25">
      <c r="C132" s="49"/>
      <c r="F132" s="49"/>
    </row>
    <row r="133" spans="3:6" ht="15.75" customHeight="1" x14ac:dyDescent="0.25">
      <c r="C133" s="49"/>
      <c r="F133" s="49"/>
    </row>
    <row r="134" spans="3:6" ht="15.75" customHeight="1" x14ac:dyDescent="0.25">
      <c r="C134" s="49"/>
      <c r="F134" s="49"/>
    </row>
    <row r="135" spans="3:6" ht="15.75" customHeight="1" x14ac:dyDescent="0.25">
      <c r="C135" s="49"/>
      <c r="F135" s="49"/>
    </row>
    <row r="136" spans="3:6" ht="15.75" customHeight="1" x14ac:dyDescent="0.25">
      <c r="C136" s="49"/>
      <c r="F136" s="49"/>
    </row>
    <row r="137" spans="3:6" ht="15.75" customHeight="1" x14ac:dyDescent="0.25">
      <c r="C137" s="49"/>
      <c r="F137" s="49"/>
    </row>
    <row r="138" spans="3:6" ht="15.75" customHeight="1" x14ac:dyDescent="0.25">
      <c r="C138" s="49"/>
      <c r="F138" s="49"/>
    </row>
    <row r="139" spans="3:6" ht="15.75" customHeight="1" x14ac:dyDescent="0.25">
      <c r="C139" s="49"/>
      <c r="F139" s="49"/>
    </row>
    <row r="140" spans="3:6" ht="15.75" customHeight="1" x14ac:dyDescent="0.25">
      <c r="C140" s="49"/>
      <c r="F140" s="49"/>
    </row>
    <row r="141" spans="3:6" ht="15.75" customHeight="1" x14ac:dyDescent="0.25">
      <c r="C141" s="49"/>
      <c r="F141" s="49"/>
    </row>
    <row r="142" spans="3:6" ht="15.75" customHeight="1" x14ac:dyDescent="0.25">
      <c r="C142" s="49"/>
      <c r="F142" s="49"/>
    </row>
    <row r="143" spans="3:6" ht="15.75" customHeight="1" x14ac:dyDescent="0.25">
      <c r="C143" s="49"/>
      <c r="F143" s="49"/>
    </row>
    <row r="144" spans="3:6" ht="15.75" customHeight="1" x14ac:dyDescent="0.25">
      <c r="C144" s="49"/>
      <c r="F144" s="49"/>
    </row>
    <row r="145" spans="3:6" ht="15.75" customHeight="1" x14ac:dyDescent="0.25">
      <c r="C145" s="49"/>
      <c r="F145" s="49"/>
    </row>
    <row r="146" spans="3:6" ht="15.75" customHeight="1" x14ac:dyDescent="0.25">
      <c r="C146" s="49"/>
      <c r="F146" s="49"/>
    </row>
    <row r="147" spans="3:6" ht="15.75" customHeight="1" x14ac:dyDescent="0.25">
      <c r="C147" s="49"/>
      <c r="F147" s="49"/>
    </row>
    <row r="148" spans="3:6" ht="15.75" customHeight="1" x14ac:dyDescent="0.25">
      <c r="C148" s="49"/>
      <c r="F148" s="49"/>
    </row>
    <row r="149" spans="3:6" ht="15.75" customHeight="1" x14ac:dyDescent="0.25">
      <c r="C149" s="49"/>
      <c r="F149" s="49"/>
    </row>
    <row r="150" spans="3:6" ht="15.75" customHeight="1" x14ac:dyDescent="0.25">
      <c r="C150" s="49"/>
      <c r="F150" s="49"/>
    </row>
    <row r="151" spans="3:6" ht="15.75" customHeight="1" x14ac:dyDescent="0.25">
      <c r="C151" s="49"/>
      <c r="F151" s="49"/>
    </row>
    <row r="152" spans="3:6" ht="15.75" customHeight="1" x14ac:dyDescent="0.25">
      <c r="C152" s="49"/>
      <c r="F152" s="49"/>
    </row>
    <row r="153" spans="3:6" ht="15.75" customHeight="1" x14ac:dyDescent="0.25">
      <c r="C153" s="49"/>
      <c r="F153" s="49"/>
    </row>
    <row r="154" spans="3:6" ht="15.75" customHeight="1" x14ac:dyDescent="0.25">
      <c r="C154" s="49"/>
      <c r="F154" s="49"/>
    </row>
    <row r="155" spans="3:6" ht="15.75" customHeight="1" x14ac:dyDescent="0.25">
      <c r="C155" s="49"/>
      <c r="F155" s="49"/>
    </row>
    <row r="156" spans="3:6" ht="15.75" customHeight="1" x14ac:dyDescent="0.25">
      <c r="C156" s="49"/>
      <c r="F156" s="49"/>
    </row>
    <row r="157" spans="3:6" ht="15.75" customHeight="1" x14ac:dyDescent="0.25">
      <c r="C157" s="49"/>
      <c r="F157" s="49"/>
    </row>
    <row r="158" spans="3:6" ht="15.75" customHeight="1" x14ac:dyDescent="0.25">
      <c r="C158" s="49"/>
      <c r="F158" s="49"/>
    </row>
    <row r="159" spans="3:6" ht="15.75" customHeight="1" x14ac:dyDescent="0.25">
      <c r="C159" s="49"/>
      <c r="F159" s="49"/>
    </row>
    <row r="160" spans="3:6" ht="15.75" customHeight="1" x14ac:dyDescent="0.25">
      <c r="C160" s="49"/>
      <c r="F160" s="49"/>
    </row>
    <row r="161" spans="3:6" ht="15.75" customHeight="1" x14ac:dyDescent="0.25">
      <c r="C161" s="49"/>
      <c r="F161" s="49"/>
    </row>
    <row r="162" spans="3:6" ht="15.75" customHeight="1" x14ac:dyDescent="0.25">
      <c r="C162" s="49"/>
      <c r="F162" s="49"/>
    </row>
    <row r="163" spans="3:6" ht="15.75" customHeight="1" x14ac:dyDescent="0.25">
      <c r="C163" s="49"/>
      <c r="F163" s="49"/>
    </row>
    <row r="164" spans="3:6" ht="15.75" customHeight="1" x14ac:dyDescent="0.25">
      <c r="C164" s="49"/>
      <c r="F164" s="49"/>
    </row>
    <row r="165" spans="3:6" ht="15.75" customHeight="1" x14ac:dyDescent="0.25">
      <c r="C165" s="49"/>
      <c r="F165" s="49"/>
    </row>
    <row r="166" spans="3:6" ht="15.75" customHeight="1" x14ac:dyDescent="0.25">
      <c r="C166" s="49"/>
      <c r="F166" s="49"/>
    </row>
    <row r="167" spans="3:6" ht="15.75" customHeight="1" x14ac:dyDescent="0.25">
      <c r="C167" s="49"/>
      <c r="F167" s="49"/>
    </row>
    <row r="168" spans="3:6" ht="15.75" customHeight="1" x14ac:dyDescent="0.25">
      <c r="C168" s="49"/>
      <c r="F168" s="49"/>
    </row>
    <row r="169" spans="3:6" ht="15.75" customHeight="1" x14ac:dyDescent="0.25">
      <c r="C169" s="49"/>
      <c r="F169" s="49"/>
    </row>
    <row r="170" spans="3:6" ht="15.75" customHeight="1" x14ac:dyDescent="0.25">
      <c r="C170" s="49"/>
      <c r="F170" s="49"/>
    </row>
    <row r="171" spans="3:6" ht="15.75" customHeight="1" x14ac:dyDescent="0.25">
      <c r="C171" s="49"/>
      <c r="F171" s="49"/>
    </row>
    <row r="172" spans="3:6" ht="15.75" customHeight="1" x14ac:dyDescent="0.25">
      <c r="C172" s="49"/>
      <c r="F172" s="49"/>
    </row>
    <row r="173" spans="3:6" ht="15.75" customHeight="1" x14ac:dyDescent="0.25">
      <c r="C173" s="49"/>
      <c r="F173" s="49"/>
    </row>
    <row r="174" spans="3:6" ht="15.75" customHeight="1" x14ac:dyDescent="0.25">
      <c r="C174" s="49"/>
      <c r="F174" s="49"/>
    </row>
    <row r="175" spans="3:6" ht="15.75" customHeight="1" x14ac:dyDescent="0.25">
      <c r="C175" s="49"/>
      <c r="F175" s="49"/>
    </row>
    <row r="176" spans="3:6" ht="15.75" customHeight="1" x14ac:dyDescent="0.25">
      <c r="C176" s="49"/>
      <c r="F176" s="49"/>
    </row>
    <row r="177" spans="3:6" ht="15.75" customHeight="1" x14ac:dyDescent="0.25">
      <c r="C177" s="49"/>
      <c r="F177" s="49"/>
    </row>
    <row r="178" spans="3:6" ht="15.75" customHeight="1" x14ac:dyDescent="0.25">
      <c r="C178" s="49"/>
      <c r="F178" s="49"/>
    </row>
    <row r="179" spans="3:6" ht="15.75" customHeight="1" x14ac:dyDescent="0.25">
      <c r="C179" s="49"/>
      <c r="F179" s="49"/>
    </row>
    <row r="180" spans="3:6" ht="15.75" customHeight="1" x14ac:dyDescent="0.25">
      <c r="C180" s="49"/>
      <c r="F180" s="49"/>
    </row>
    <row r="181" spans="3:6" ht="15.75" customHeight="1" x14ac:dyDescent="0.25">
      <c r="C181" s="49"/>
      <c r="F181" s="49"/>
    </row>
    <row r="182" spans="3:6" ht="15.75" customHeight="1" x14ac:dyDescent="0.25">
      <c r="C182" s="49"/>
      <c r="F182" s="49"/>
    </row>
    <row r="183" spans="3:6" ht="15.75" customHeight="1" x14ac:dyDescent="0.25">
      <c r="C183" s="49"/>
      <c r="F183" s="49"/>
    </row>
    <row r="184" spans="3:6" ht="15.75" customHeight="1" x14ac:dyDescent="0.25">
      <c r="C184" s="49"/>
      <c r="F184" s="49"/>
    </row>
    <row r="185" spans="3:6" ht="15.75" customHeight="1" x14ac:dyDescent="0.25">
      <c r="C185" s="49"/>
      <c r="F185" s="49"/>
    </row>
    <row r="186" spans="3:6" ht="15.75" customHeight="1" x14ac:dyDescent="0.25">
      <c r="C186" s="49"/>
      <c r="F186" s="49"/>
    </row>
    <row r="187" spans="3:6" ht="15.75" customHeight="1" x14ac:dyDescent="0.25">
      <c r="C187" s="49"/>
      <c r="F187" s="49"/>
    </row>
    <row r="188" spans="3:6" ht="15.75" customHeight="1" x14ac:dyDescent="0.25">
      <c r="C188" s="49"/>
      <c r="F188" s="49"/>
    </row>
    <row r="189" spans="3:6" ht="15.75" customHeight="1" x14ac:dyDescent="0.25">
      <c r="C189" s="49"/>
      <c r="F189" s="49"/>
    </row>
    <row r="190" spans="3:6" ht="15.75" customHeight="1" x14ac:dyDescent="0.25">
      <c r="C190" s="49"/>
      <c r="F190" s="49"/>
    </row>
    <row r="191" spans="3:6" ht="15.75" customHeight="1" x14ac:dyDescent="0.25">
      <c r="C191" s="49"/>
      <c r="F191" s="49"/>
    </row>
    <row r="192" spans="3:6" ht="15.75" customHeight="1" x14ac:dyDescent="0.25">
      <c r="C192" s="49"/>
      <c r="F192" s="49"/>
    </row>
    <row r="193" spans="3:6" ht="15.75" customHeight="1" x14ac:dyDescent="0.25">
      <c r="C193" s="49"/>
      <c r="F193" s="49"/>
    </row>
    <row r="194" spans="3:6" ht="15.75" customHeight="1" x14ac:dyDescent="0.25">
      <c r="C194" s="49"/>
      <c r="F194" s="49"/>
    </row>
    <row r="195" spans="3:6" ht="15.75" customHeight="1" x14ac:dyDescent="0.25">
      <c r="C195" s="49"/>
      <c r="F195" s="49"/>
    </row>
    <row r="196" spans="3:6" ht="15.75" customHeight="1" x14ac:dyDescent="0.25">
      <c r="C196" s="49"/>
      <c r="F196" s="49"/>
    </row>
    <row r="197" spans="3:6" ht="15.75" customHeight="1" x14ac:dyDescent="0.25">
      <c r="C197" s="49"/>
      <c r="F197" s="49"/>
    </row>
    <row r="198" spans="3:6" ht="15.75" customHeight="1" x14ac:dyDescent="0.25">
      <c r="C198" s="49"/>
      <c r="F198" s="49"/>
    </row>
    <row r="199" spans="3:6" ht="15.75" customHeight="1" x14ac:dyDescent="0.25">
      <c r="C199" s="49"/>
      <c r="F199" s="49"/>
    </row>
    <row r="200" spans="3:6" ht="15.75" customHeight="1" x14ac:dyDescent="0.25">
      <c r="C200" s="49"/>
      <c r="F200" s="49"/>
    </row>
    <row r="201" spans="3:6" ht="15.75" customHeight="1" x14ac:dyDescent="0.25">
      <c r="C201" s="49"/>
      <c r="F201" s="49"/>
    </row>
    <row r="202" spans="3:6" ht="15.75" customHeight="1" x14ac:dyDescent="0.25">
      <c r="C202" s="49"/>
      <c r="F202" s="49"/>
    </row>
    <row r="203" spans="3:6" ht="15.75" customHeight="1" x14ac:dyDescent="0.25">
      <c r="C203" s="49"/>
      <c r="F203" s="49"/>
    </row>
    <row r="204" spans="3:6" ht="15.75" customHeight="1" x14ac:dyDescent="0.25">
      <c r="C204" s="49"/>
      <c r="F204" s="49"/>
    </row>
    <row r="205" spans="3:6" ht="15.75" customHeight="1" x14ac:dyDescent="0.25">
      <c r="C205" s="49"/>
      <c r="F205" s="49"/>
    </row>
    <row r="206" spans="3:6" ht="15.75" customHeight="1" x14ac:dyDescent="0.25">
      <c r="C206" s="49"/>
      <c r="F206" s="49"/>
    </row>
    <row r="207" spans="3:6" ht="15.75" customHeight="1" x14ac:dyDescent="0.25">
      <c r="C207" s="49"/>
      <c r="F207" s="49"/>
    </row>
    <row r="208" spans="3:6" ht="15.75" customHeight="1" x14ac:dyDescent="0.25">
      <c r="C208" s="49"/>
      <c r="F208" s="49"/>
    </row>
    <row r="209" spans="3:6" ht="15.75" customHeight="1" x14ac:dyDescent="0.25">
      <c r="C209" s="49"/>
      <c r="F209" s="49"/>
    </row>
    <row r="210" spans="3:6" ht="15.75" customHeight="1" x14ac:dyDescent="0.25">
      <c r="C210" s="49"/>
      <c r="F210" s="49"/>
    </row>
    <row r="211" spans="3:6" ht="15.75" customHeight="1" x14ac:dyDescent="0.25">
      <c r="C211" s="49"/>
      <c r="F211" s="49"/>
    </row>
    <row r="212" spans="3:6" ht="15.75" customHeight="1" x14ac:dyDescent="0.25">
      <c r="C212" s="49"/>
      <c r="F212" s="49"/>
    </row>
    <row r="213" spans="3:6" ht="15.75" customHeight="1" x14ac:dyDescent="0.25">
      <c r="C213" s="49"/>
      <c r="F213" s="49"/>
    </row>
    <row r="214" spans="3:6" ht="15.75" customHeight="1" x14ac:dyDescent="0.25">
      <c r="C214" s="49"/>
      <c r="F214" s="49"/>
    </row>
    <row r="215" spans="3:6" ht="15.75" customHeight="1" x14ac:dyDescent="0.25">
      <c r="C215" s="49"/>
      <c r="F215" s="49"/>
    </row>
    <row r="216" spans="3:6" ht="15.75" customHeight="1" x14ac:dyDescent="0.25">
      <c r="C216" s="49"/>
      <c r="F216" s="49"/>
    </row>
    <row r="217" spans="3:6" ht="15.75" customHeight="1" x14ac:dyDescent="0.25">
      <c r="C217" s="49"/>
      <c r="F217" s="49"/>
    </row>
    <row r="218" spans="3:6" ht="15.75" customHeight="1" x14ac:dyDescent="0.25">
      <c r="C218" s="49"/>
      <c r="F218" s="49"/>
    </row>
    <row r="219" spans="3:6" ht="15.75" customHeight="1" x14ac:dyDescent="0.25">
      <c r="C219" s="49"/>
      <c r="F219" s="49"/>
    </row>
    <row r="220" spans="3:6" ht="15.75" customHeight="1" x14ac:dyDescent="0.25">
      <c r="C220" s="49"/>
      <c r="F220" s="49"/>
    </row>
    <row r="221" spans="3:6" ht="15.75" customHeight="1" x14ac:dyDescent="0.25"/>
    <row r="222" spans="3:6" ht="15.75" customHeight="1" x14ac:dyDescent="0.25"/>
    <row r="223" spans="3:6" ht="15.75" customHeight="1" x14ac:dyDescent="0.25"/>
    <row r="224" spans="3:6"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2:AN1410"/>
  <sheetViews>
    <sheetView topLeftCell="B102" zoomScale="89" zoomScaleNormal="60" workbookViewId="0">
      <pane ySplit="3" topLeftCell="A105" activePane="bottomLeft" state="frozen"/>
      <selection activeCell="B102" sqref="B102"/>
      <selection pane="bottomLeft" activeCell="B109" sqref="B109"/>
    </sheetView>
  </sheetViews>
  <sheetFormatPr defaultColWidth="0" defaultRowHeight="15" customHeight="1" zeroHeight="1" x14ac:dyDescent="0.25"/>
  <cols>
    <col min="1" max="1" width="8.85546875" hidden="1" customWidth="1"/>
    <col min="2" max="2" width="12.42578125" customWidth="1"/>
    <col min="3" max="3" width="19.140625" customWidth="1"/>
    <col min="4" max="4" width="14.5703125" style="102" customWidth="1"/>
    <col min="5" max="5" width="17.85546875" customWidth="1"/>
    <col min="6" max="6" width="15.5703125" customWidth="1"/>
    <col min="7" max="7" width="18" customWidth="1"/>
    <col min="8" max="8" width="15.5703125" customWidth="1"/>
    <col min="9" max="9" width="14.28515625" customWidth="1"/>
    <col min="10" max="10" width="10" customWidth="1"/>
    <col min="11" max="11" width="10" hidden="1" customWidth="1"/>
    <col min="12" max="18" width="12" customWidth="1"/>
    <col min="19" max="19" width="7" hidden="1" customWidth="1"/>
    <col min="20" max="26" width="11.7109375" customWidth="1"/>
    <col min="27" max="27" width="10.5703125" hidden="1" customWidth="1"/>
    <col min="28" max="30" width="19.85546875" customWidth="1"/>
    <col min="31" max="31" width="13.5703125" hidden="1" customWidth="1"/>
    <col min="32" max="32" width="14.42578125" hidden="1" customWidth="1"/>
    <col min="33" max="36" width="12.140625" hidden="1" customWidth="1"/>
    <col min="37" max="37" width="8.85546875" hidden="1" customWidth="1"/>
    <col min="38" max="38" width="21.5703125" hidden="1" customWidth="1"/>
    <col min="39" max="40" width="8.85546875" hidden="1" customWidth="1"/>
    <col min="41" max="16384" width="14.42578125" hidden="1"/>
  </cols>
  <sheetData>
    <row r="2" spans="2:40" ht="15" hidden="1" customHeight="1" x14ac:dyDescent="0.25">
      <c r="I2" s="160"/>
      <c r="K2" s="160" t="s">
        <v>152</v>
      </c>
    </row>
    <row r="3" spans="2:40" ht="15" hidden="1" customHeight="1" x14ac:dyDescent="0.25">
      <c r="B3">
        <f>SUM(B5:B52)</f>
        <v>4</v>
      </c>
      <c r="E3">
        <f>SUM(E5:E52)</f>
        <v>15</v>
      </c>
      <c r="F3">
        <f>SUM(F5:F52)</f>
        <v>42</v>
      </c>
      <c r="G3">
        <f>SUM(G5:G52)</f>
        <v>0</v>
      </c>
      <c r="H3">
        <f>SUM(H5:H52)</f>
        <v>63</v>
      </c>
      <c r="I3" s="1">
        <f t="shared" ref="I3:K3" si="0">SUM(I5:I52)</f>
        <v>0</v>
      </c>
      <c r="J3" s="1">
        <f t="shared" si="0"/>
        <v>0</v>
      </c>
      <c r="K3" s="1">
        <f t="shared" si="0"/>
        <v>0</v>
      </c>
      <c r="L3">
        <f t="shared" ref="L3:Z3" si="1">SUM(L5:L52)</f>
        <v>4</v>
      </c>
      <c r="M3">
        <f t="shared" si="1"/>
        <v>0</v>
      </c>
      <c r="N3">
        <f t="shared" si="1"/>
        <v>4</v>
      </c>
      <c r="O3">
        <f t="shared" si="1"/>
        <v>0</v>
      </c>
      <c r="P3">
        <f t="shared" si="1"/>
        <v>0</v>
      </c>
      <c r="Q3">
        <f t="shared" si="1"/>
        <v>0</v>
      </c>
      <c r="R3">
        <f t="shared" si="1"/>
        <v>0</v>
      </c>
      <c r="S3">
        <f>SUM(S5:S52)</f>
        <v>8</v>
      </c>
      <c r="T3">
        <f t="shared" si="1"/>
        <v>21</v>
      </c>
      <c r="U3">
        <f t="shared" si="1"/>
        <v>0</v>
      </c>
      <c r="V3">
        <f t="shared" si="1"/>
        <v>5</v>
      </c>
      <c r="W3">
        <f t="shared" si="1"/>
        <v>0</v>
      </c>
      <c r="X3">
        <f t="shared" si="1"/>
        <v>0</v>
      </c>
      <c r="Y3">
        <f t="shared" si="1"/>
        <v>3</v>
      </c>
      <c r="Z3">
        <f t="shared" si="1"/>
        <v>16</v>
      </c>
      <c r="AA3">
        <f>SUM(AA5:AA52)</f>
        <v>45</v>
      </c>
      <c r="AB3">
        <f>SUM(AB5:AB52)</f>
        <v>53</v>
      </c>
      <c r="AC3">
        <f>F3/E3</f>
        <v>2.8</v>
      </c>
      <c r="AD3">
        <f>F3/(E3-G3)</f>
        <v>2.8</v>
      </c>
      <c r="AF3" s="224">
        <f>Administrative!C3</f>
        <v>0</v>
      </c>
      <c r="AG3" s="56">
        <f>SUM(AG5:AG52)</f>
        <v>825</v>
      </c>
      <c r="AH3" s="56">
        <f>SUM(AH5:AH52)</f>
        <v>0</v>
      </c>
      <c r="AI3" s="56">
        <f>SUM(AI5:AI52)</f>
        <v>825</v>
      </c>
    </row>
    <row r="4" spans="2:40" hidden="1" x14ac:dyDescent="0.25">
      <c r="B4" s="4" t="s">
        <v>42</v>
      </c>
      <c r="C4" s="11" t="s">
        <v>60</v>
      </c>
      <c r="D4" s="225" t="s">
        <v>61</v>
      </c>
      <c r="E4" s="4" t="s">
        <v>62</v>
      </c>
      <c r="F4" s="4" t="s">
        <v>63</v>
      </c>
      <c r="G4" s="4" t="s">
        <v>64</v>
      </c>
      <c r="H4" s="4" t="s">
        <v>65</v>
      </c>
      <c r="I4" s="4" t="s">
        <v>66</v>
      </c>
      <c r="J4" s="4" t="s">
        <v>23</v>
      </c>
      <c r="K4" s="112" t="s">
        <v>151</v>
      </c>
      <c r="L4" s="4" t="s">
        <v>68</v>
      </c>
      <c r="M4" s="4" t="s">
        <v>69</v>
      </c>
      <c r="N4" s="4" t="s">
        <v>70</v>
      </c>
      <c r="O4" s="4" t="s">
        <v>71</v>
      </c>
      <c r="P4" s="4" t="s">
        <v>72</v>
      </c>
      <c r="Q4" s="4" t="s">
        <v>73</v>
      </c>
      <c r="R4" s="4" t="s">
        <v>74</v>
      </c>
      <c r="S4" s="112" t="s">
        <v>146</v>
      </c>
      <c r="T4" s="4" t="s">
        <v>76</v>
      </c>
      <c r="U4" s="4" t="s">
        <v>77</v>
      </c>
      <c r="V4" s="4" t="s">
        <v>78</v>
      </c>
      <c r="W4" s="4" t="s">
        <v>79</v>
      </c>
      <c r="X4" s="4" t="s">
        <v>80</v>
      </c>
      <c r="Y4" s="4" t="s">
        <v>81</v>
      </c>
      <c r="Z4" s="4" t="s">
        <v>82</v>
      </c>
      <c r="AA4" s="112" t="s">
        <v>147</v>
      </c>
      <c r="AB4" s="4" t="s">
        <v>83</v>
      </c>
      <c r="AC4" s="112" t="s">
        <v>44</v>
      </c>
      <c r="AD4" s="112" t="s">
        <v>144</v>
      </c>
      <c r="AE4" s="112" t="s">
        <v>148</v>
      </c>
      <c r="AF4" s="112" t="s">
        <v>149</v>
      </c>
      <c r="AG4">
        <v>100</v>
      </c>
      <c r="AH4">
        <v>200</v>
      </c>
      <c r="AI4" s="112" t="s">
        <v>4</v>
      </c>
      <c r="AK4" s="1"/>
      <c r="AL4" s="73" t="s">
        <v>56</v>
      </c>
      <c r="AM4" s="72" t="s">
        <v>153</v>
      </c>
      <c r="AN4" s="74" t="s">
        <v>58</v>
      </c>
    </row>
    <row r="5" spans="2:40" ht="15" hidden="1" customHeight="1" x14ac:dyDescent="0.25">
      <c r="B5" s="226">
        <f>IF(ISTEXT(C5),COUNTIF(C53:C962,C5),"")</f>
        <v>1</v>
      </c>
      <c r="C5" t="str" cm="1">
        <f t="array" ref="C5:C8">_xlfn.UNIQUE(C105:C962)</f>
        <v>Sample1</v>
      </c>
      <c r="E5" s="1">
        <f>IF(ISTEXT(C5),SUMIF(C53:C962,C5,E53:E962),"")</f>
        <v>4</v>
      </c>
      <c r="F5" s="1">
        <f>IF(ISTEXT(C5),SUMIF(C53:C962,C5,F53:F962),"")</f>
        <v>11</v>
      </c>
      <c r="G5" s="1">
        <f>IF(ISTEXT(C5),SUMIF(C53:C962,C5,G53:G962),"")</f>
        <v>0</v>
      </c>
      <c r="H5" s="1">
        <f>IF(ISTEXT(C5),SUMIF(C53:C962,C5,H53:H962),"")</f>
        <v>16</v>
      </c>
      <c r="I5" s="1">
        <f>IF(ISTEXT(C5),SUMIF(C53:C962,C5,I53:I962),"")</f>
        <v>0</v>
      </c>
      <c r="J5" s="1">
        <f>IF(ISTEXT(C5),SUMIF(C53:C962,C5,J53:J962),"")</f>
        <v>0</v>
      </c>
      <c r="K5" s="1">
        <f>IF(ISTEXT(C5),SUM(I5:J5),"")</f>
        <v>0</v>
      </c>
      <c r="L5" s="1">
        <f>IF(ISTEXT(C5),SUMIF(C53:C962,C5,L53:L962),"")</f>
        <v>1</v>
      </c>
      <c r="M5" s="1">
        <f>IF(ISTEXT(C5),SUMIF(C53:C962,C5,M53:M962),"")</f>
        <v>0</v>
      </c>
      <c r="N5" s="1">
        <f>IF(ISTEXT(C5),SUMIF(C53:C962,C5,N53:N962),"")</f>
        <v>0</v>
      </c>
      <c r="O5" s="1">
        <f>IF(ISTEXT(C5),SUMIF(C53:C962,C5,O53:O962),"")</f>
        <v>0</v>
      </c>
      <c r="P5" s="1">
        <f>IF(ISTEXT(C5),SUMIF(C53:C962,C5,P53:P962),"")</f>
        <v>0</v>
      </c>
      <c r="Q5" s="1">
        <f>IF(ISTEXT(C5),SUMIF(C53:C962,C5,Q53:Q962),"")</f>
        <v>0</v>
      </c>
      <c r="R5" s="1">
        <f>IF(ISTEXT(C5),SUMIF(C53:C962,C5,R53:R962),"")</f>
        <v>0</v>
      </c>
      <c r="S5" s="1">
        <f>IF(ISTEXT(C5),SUM(L5:R5),"")</f>
        <v>1</v>
      </c>
      <c r="T5" s="1">
        <f>IF(ISTEXT(C5),SUMIF(C53:C962,C5,T53:T962),"")</f>
        <v>8</v>
      </c>
      <c r="U5" s="1">
        <f>IF(ISTEXT(C5),SUMIF(C53:C962,C5,U53:U962),"")</f>
        <v>0</v>
      </c>
      <c r="V5" s="1">
        <f>IF(ISTEXT(C5),SUMIF(C53:C962,C5,V53:V962),"")</f>
        <v>0</v>
      </c>
      <c r="W5" s="1">
        <f>IF(ISTEXT(C5),SUMIF(C53:C962,C5,W53:W962),"")</f>
        <v>0</v>
      </c>
      <c r="X5" s="1">
        <f>IF(ISTEXT(C5),SUMIF(C53:C962,C5,X53:X962),"")</f>
        <v>0</v>
      </c>
      <c r="Y5" s="1">
        <f>IF(ISTEXT(C5),SUMIF(C53:C962,C5,Y53:Y962),"")</f>
        <v>0</v>
      </c>
      <c r="Z5" s="1">
        <f>IF(ISTEXT(C5),SUMIF(C53:C962,C5,Z53:Z962),"")</f>
        <v>8</v>
      </c>
      <c r="AA5" s="1">
        <f>IF(ISTEXT(C5),SUM(T5:Z5),"")</f>
        <v>16</v>
      </c>
      <c r="AB5" s="1">
        <f>IF(ISTEXT(C5),SUM(S5+AA5),"")</f>
        <v>17</v>
      </c>
      <c r="AC5" s="8">
        <f>IF(ISTEXT(C5),F5/E5,"")</f>
        <v>2.75</v>
      </c>
      <c r="AD5" s="8">
        <f>IF(ISTEXT(C5),F5/(E5-G5),"")</f>
        <v>2.75</v>
      </c>
      <c r="AE5" cm="1">
        <f t="array" ref="AE5:AE52">SUMIF('Grant Employee Roster'!B:B,'Input Shift Data'!C5:C52,'Grant Employee Roster'!C:C)</f>
        <v>50</v>
      </c>
      <c r="AF5" s="224">
        <f>AF3</f>
        <v>0</v>
      </c>
      <c r="AG5" s="56">
        <f>IF(ISTEXT(C5),AE5*E5,"")</f>
        <v>200</v>
      </c>
      <c r="AH5" s="56">
        <f>IF(ISTEXT(C5),AG5*AF5,"")</f>
        <v>0</v>
      </c>
      <c r="AI5" s="56">
        <f>IF(ISTEXT(C5),SUM(AG5:AH5),"")</f>
        <v>200</v>
      </c>
      <c r="AK5" s="1"/>
      <c r="AL5" s="26" t="s">
        <v>59</v>
      </c>
      <c r="AM5" s="6">
        <f>I3</f>
        <v>0</v>
      </c>
      <c r="AN5" s="75"/>
    </row>
    <row r="6" spans="2:40" ht="15" hidden="1" customHeight="1" x14ac:dyDescent="0.25">
      <c r="B6" s="226">
        <f t="shared" ref="B6:B52" si="2">IF(ISTEXT(C6),COUNTIF(C54:C963,C6),"")</f>
        <v>2</v>
      </c>
      <c r="C6" t="str">
        <v>Sample2</v>
      </c>
      <c r="E6" s="1">
        <f t="shared" ref="E6:E52" si="3">IF(ISTEXT(C6),SUMIF(C54:C963,C6,E54:E963),"")</f>
        <v>7</v>
      </c>
      <c r="F6" s="1">
        <f t="shared" ref="F6:F52" si="4">IF(ISTEXT(C6),SUMIF(C54:C963,C6,F54:F963),"")</f>
        <v>20</v>
      </c>
      <c r="G6" s="1">
        <f t="shared" ref="G6:G52" si="5">IF(ISTEXT(C6),SUMIF(C54:C963,C6,G54:G963),"")</f>
        <v>0</v>
      </c>
      <c r="H6" s="1">
        <f t="shared" ref="H6:H52" si="6">IF(ISTEXT(C6),SUMIF(C54:C963,C6,H54:H963),"")</f>
        <v>37</v>
      </c>
      <c r="I6" s="1">
        <f t="shared" ref="I6:I52" si="7">IF(ISTEXT(C6),SUMIF(C54:C963,C6,I54:I963),"")</f>
        <v>0</v>
      </c>
      <c r="J6" s="1">
        <f t="shared" ref="J6:J52" si="8">IF(ISTEXT(C6),SUMIF(C54:C963,C6,J54:J963),"")</f>
        <v>0</v>
      </c>
      <c r="K6" s="1">
        <f t="shared" ref="K6:K52" si="9">IF(ISTEXT(C6),SUM(I6:J6),"")</f>
        <v>0</v>
      </c>
      <c r="L6" s="1">
        <f t="shared" ref="L6:L52" si="10">IF(ISTEXT(C6),SUMIF(C54:C963,C6,L54:L963),"")</f>
        <v>1</v>
      </c>
      <c r="M6" s="1">
        <f t="shared" ref="M6:M52" si="11">IF(ISTEXT(C6),SUMIF(C54:C963,C6,M54:M963),"")</f>
        <v>0</v>
      </c>
      <c r="N6" s="1">
        <f t="shared" ref="N6:N52" si="12">IF(ISTEXT(C6),SUMIF(C54:C963,C6,N54:N963),"")</f>
        <v>3</v>
      </c>
      <c r="O6" s="1">
        <f t="shared" ref="O6:O52" si="13">IF(ISTEXT(C6),SUMIF(C54:C963,C6,O54:O963),"")</f>
        <v>0</v>
      </c>
      <c r="P6" s="1">
        <f t="shared" ref="P6:P52" si="14">IF(ISTEXT(C6),SUMIF(C54:C963,C6,P54:P963),"")</f>
        <v>0</v>
      </c>
      <c r="Q6" s="1">
        <f t="shared" ref="Q6:Q52" si="15">IF(ISTEXT(C6),SUMIF(C54:C963,C6,Q54:Q963),"")</f>
        <v>0</v>
      </c>
      <c r="R6" s="1">
        <f t="shared" ref="R6:R52" si="16">IF(ISTEXT(C6),SUMIF(C54:C963,C6,R54:R963),"")</f>
        <v>0</v>
      </c>
      <c r="S6" s="1">
        <f t="shared" ref="S6:S52" si="17">IF(ISTEXT(C6),SUM(L6:R6),"")</f>
        <v>4</v>
      </c>
      <c r="T6" s="1">
        <f t="shared" ref="T6:T52" si="18">IF(ISTEXT(C6),SUMIF(C54:C963,C6,T54:T963),"")</f>
        <v>8</v>
      </c>
      <c r="U6" s="1">
        <f t="shared" ref="U6:U52" si="19">IF(ISTEXT(C6),SUMIF(C54:C963,C6,U54:U963),"")</f>
        <v>0</v>
      </c>
      <c r="V6" s="1">
        <f t="shared" ref="V6:V52" si="20">IF(ISTEXT(C6),SUMIF(C54:C963,C6,V54:V963),"")</f>
        <v>4</v>
      </c>
      <c r="W6" s="1">
        <f t="shared" ref="W6:W52" si="21">IF(ISTEXT(C6),SUMIF(C54:C963,C6,W54:W963),"")</f>
        <v>0</v>
      </c>
      <c r="X6" s="1">
        <f t="shared" ref="X6:X52" si="22">IF(ISTEXT(C6),SUMIF(C54:C963,C6,X54:X963),"")</f>
        <v>0</v>
      </c>
      <c r="Y6" s="1">
        <f t="shared" ref="Y6:Y52" si="23">IF(ISTEXT(C6),SUMIF(C54:C963,C6,Y54:Y963),"")</f>
        <v>3</v>
      </c>
      <c r="Z6" s="1">
        <f t="shared" ref="Z6:Z52" si="24">IF(ISTEXT(C6),SUMIF(C54:C963,C6,Z54:Z963),"")</f>
        <v>8</v>
      </c>
      <c r="AA6" s="1">
        <f t="shared" ref="AA6:AA52" si="25">IF(ISTEXT(C6),SUM(T6:Z6),"")</f>
        <v>23</v>
      </c>
      <c r="AB6" s="1">
        <f t="shared" ref="AB6:AB52" si="26">IF(ISTEXT(C6),SUM(S6+AA6),"")</f>
        <v>27</v>
      </c>
      <c r="AC6" s="8">
        <f t="shared" ref="AC6:AC52" si="27">IF(ISTEXT(C6),F6/E6,"")</f>
        <v>2.8571428571428572</v>
      </c>
      <c r="AD6" s="8">
        <f t="shared" ref="AD6:AD52" si="28">IF(ISTEXT(C6),F6/(E6-G6),"")</f>
        <v>2.8571428571428572</v>
      </c>
      <c r="AE6">
        <v>55</v>
      </c>
      <c r="AF6" s="224">
        <f>AF5</f>
        <v>0</v>
      </c>
      <c r="AG6" s="56">
        <f t="shared" ref="AG6:AG52" si="29">IF(ISTEXT(C6),AE6*E6,"")</f>
        <v>385</v>
      </c>
      <c r="AH6" s="56">
        <f t="shared" ref="AH6:AH52" si="30">IF(ISTEXT(C6),AG6*AF6,"")</f>
        <v>0</v>
      </c>
      <c r="AI6" s="56">
        <f t="shared" ref="AI6:AI52" si="31">IF(ISTEXT(C6),SUM(AG6:AH6),"")</f>
        <v>385</v>
      </c>
      <c r="AK6" s="1"/>
      <c r="AL6" s="26" t="s">
        <v>84</v>
      </c>
      <c r="AM6" s="6">
        <f>M3</f>
        <v>0</v>
      </c>
      <c r="AN6" s="6">
        <f>U3</f>
        <v>0</v>
      </c>
    </row>
    <row r="7" spans="2:40" ht="15" hidden="1" customHeight="1" x14ac:dyDescent="0.25">
      <c r="B7" s="226">
        <f t="shared" si="2"/>
        <v>1</v>
      </c>
      <c r="C7" t="str">
        <v>Sample3</v>
      </c>
      <c r="E7">
        <f t="shared" si="3"/>
        <v>4</v>
      </c>
      <c r="F7">
        <f t="shared" si="4"/>
        <v>11</v>
      </c>
      <c r="G7">
        <f t="shared" si="5"/>
        <v>0</v>
      </c>
      <c r="H7">
        <f t="shared" si="6"/>
        <v>10</v>
      </c>
      <c r="I7">
        <f t="shared" si="7"/>
        <v>0</v>
      </c>
      <c r="J7">
        <f t="shared" si="8"/>
        <v>0</v>
      </c>
      <c r="K7" s="1">
        <f t="shared" si="9"/>
        <v>0</v>
      </c>
      <c r="L7">
        <f t="shared" si="10"/>
        <v>2</v>
      </c>
      <c r="M7">
        <f t="shared" si="11"/>
        <v>0</v>
      </c>
      <c r="N7">
        <f t="shared" si="12"/>
        <v>1</v>
      </c>
      <c r="O7">
        <f t="shared" si="13"/>
        <v>0</v>
      </c>
      <c r="P7">
        <f t="shared" si="14"/>
        <v>0</v>
      </c>
      <c r="Q7">
        <f t="shared" si="15"/>
        <v>0</v>
      </c>
      <c r="R7">
        <f t="shared" si="16"/>
        <v>0</v>
      </c>
      <c r="S7" s="1">
        <f t="shared" si="17"/>
        <v>3</v>
      </c>
      <c r="T7" s="1">
        <f t="shared" si="18"/>
        <v>5</v>
      </c>
      <c r="U7" s="1">
        <f t="shared" si="19"/>
        <v>0</v>
      </c>
      <c r="V7" s="1">
        <f t="shared" si="20"/>
        <v>1</v>
      </c>
      <c r="W7" s="1">
        <f t="shared" si="21"/>
        <v>0</v>
      </c>
      <c r="X7" s="1">
        <f t="shared" si="22"/>
        <v>0</v>
      </c>
      <c r="Y7" s="1">
        <f t="shared" si="23"/>
        <v>0</v>
      </c>
      <c r="Z7" s="1">
        <f t="shared" si="24"/>
        <v>0</v>
      </c>
      <c r="AA7" s="1">
        <f t="shared" si="25"/>
        <v>6</v>
      </c>
      <c r="AB7" s="1">
        <f t="shared" si="26"/>
        <v>9</v>
      </c>
      <c r="AC7" s="8">
        <f t="shared" si="27"/>
        <v>2.75</v>
      </c>
      <c r="AD7" s="8">
        <f t="shared" si="28"/>
        <v>2.75</v>
      </c>
      <c r="AE7">
        <v>60</v>
      </c>
      <c r="AF7" s="224">
        <f t="shared" ref="AF7:AF52" si="32">AF6</f>
        <v>0</v>
      </c>
      <c r="AG7" s="56">
        <f t="shared" si="29"/>
        <v>240</v>
      </c>
      <c r="AH7" s="56">
        <f t="shared" si="30"/>
        <v>0</v>
      </c>
      <c r="AI7" s="56">
        <f t="shared" si="31"/>
        <v>240</v>
      </c>
      <c r="AK7" s="1"/>
      <c r="AL7" s="26" t="s">
        <v>68</v>
      </c>
      <c r="AM7" s="6">
        <f>L3</f>
        <v>4</v>
      </c>
      <c r="AN7" s="6">
        <f>T3</f>
        <v>21</v>
      </c>
    </row>
    <row r="8" spans="2:40" ht="15" hidden="1" customHeight="1" x14ac:dyDescent="0.25">
      <c r="B8" s="226" t="str">
        <f t="shared" si="2"/>
        <v/>
      </c>
      <c r="C8">
        <v>0</v>
      </c>
      <c r="E8" t="str">
        <f t="shared" si="3"/>
        <v/>
      </c>
      <c r="F8" t="str">
        <f t="shared" si="4"/>
        <v/>
      </c>
      <c r="G8" t="str">
        <f t="shared" si="5"/>
        <v/>
      </c>
      <c r="H8" t="str">
        <f t="shared" si="6"/>
        <v/>
      </c>
      <c r="I8" t="str">
        <f t="shared" si="7"/>
        <v/>
      </c>
      <c r="J8" t="str">
        <f t="shared" si="8"/>
        <v/>
      </c>
      <c r="K8" s="1" t="str">
        <f t="shared" si="9"/>
        <v/>
      </c>
      <c r="L8" t="str">
        <f t="shared" si="10"/>
        <v/>
      </c>
      <c r="M8" t="str">
        <f t="shared" si="11"/>
        <v/>
      </c>
      <c r="N8" t="str">
        <f t="shared" si="12"/>
        <v/>
      </c>
      <c r="O8" t="str">
        <f t="shared" si="13"/>
        <v/>
      </c>
      <c r="P8" t="str">
        <f t="shared" si="14"/>
        <v/>
      </c>
      <c r="Q8" t="str">
        <f t="shared" si="15"/>
        <v/>
      </c>
      <c r="R8" t="str">
        <f t="shared" si="16"/>
        <v/>
      </c>
      <c r="S8" s="1" t="str">
        <f t="shared" si="17"/>
        <v/>
      </c>
      <c r="T8" s="1" t="str">
        <f t="shared" si="18"/>
        <v/>
      </c>
      <c r="U8" s="1" t="str">
        <f t="shared" si="19"/>
        <v/>
      </c>
      <c r="V8" s="1" t="str">
        <f t="shared" si="20"/>
        <v/>
      </c>
      <c r="W8" s="1" t="str">
        <f t="shared" si="21"/>
        <v/>
      </c>
      <c r="X8" s="1" t="str">
        <f t="shared" si="22"/>
        <v/>
      </c>
      <c r="Y8" s="1" t="str">
        <f t="shared" si="23"/>
        <v/>
      </c>
      <c r="Z8" s="1" t="str">
        <f t="shared" si="24"/>
        <v/>
      </c>
      <c r="AA8" s="1" t="str">
        <f t="shared" si="25"/>
        <v/>
      </c>
      <c r="AB8" s="1" t="str">
        <f t="shared" si="26"/>
        <v/>
      </c>
      <c r="AC8" s="8" t="str">
        <f t="shared" si="27"/>
        <v/>
      </c>
      <c r="AD8" s="8" t="str">
        <f t="shared" si="28"/>
        <v/>
      </c>
      <c r="AE8">
        <v>0</v>
      </c>
      <c r="AF8" s="224">
        <f t="shared" si="32"/>
        <v>0</v>
      </c>
      <c r="AG8" s="56" t="str">
        <f t="shared" si="29"/>
        <v/>
      </c>
      <c r="AH8" s="56" t="str">
        <f t="shared" si="30"/>
        <v/>
      </c>
      <c r="AI8" s="56" t="str">
        <f t="shared" si="31"/>
        <v/>
      </c>
      <c r="AK8" s="1"/>
      <c r="AL8" s="26" t="s">
        <v>70</v>
      </c>
      <c r="AM8" s="6">
        <f>N3</f>
        <v>4</v>
      </c>
      <c r="AN8" s="6">
        <f>V3</f>
        <v>5</v>
      </c>
    </row>
    <row r="9" spans="2:40" ht="15" hidden="1" customHeight="1" x14ac:dyDescent="0.25">
      <c r="B9" s="226" t="str">
        <f t="shared" si="2"/>
        <v/>
      </c>
      <c r="E9" t="str">
        <f t="shared" si="3"/>
        <v/>
      </c>
      <c r="F9" t="str">
        <f t="shared" si="4"/>
        <v/>
      </c>
      <c r="G9" t="str">
        <f t="shared" si="5"/>
        <v/>
      </c>
      <c r="H9" t="str">
        <f t="shared" si="6"/>
        <v/>
      </c>
      <c r="I9" t="str">
        <f t="shared" si="7"/>
        <v/>
      </c>
      <c r="J9" t="str">
        <f t="shared" si="8"/>
        <v/>
      </c>
      <c r="K9" s="1" t="str">
        <f t="shared" si="9"/>
        <v/>
      </c>
      <c r="L9" t="str">
        <f t="shared" si="10"/>
        <v/>
      </c>
      <c r="M9" t="str">
        <f t="shared" si="11"/>
        <v/>
      </c>
      <c r="N9" t="str">
        <f t="shared" si="12"/>
        <v/>
      </c>
      <c r="O9" t="str">
        <f t="shared" si="13"/>
        <v/>
      </c>
      <c r="P9" t="str">
        <f t="shared" si="14"/>
        <v/>
      </c>
      <c r="Q9" t="str">
        <f t="shared" si="15"/>
        <v/>
      </c>
      <c r="R9" t="str">
        <f t="shared" si="16"/>
        <v/>
      </c>
      <c r="S9" s="1" t="str">
        <f t="shared" si="17"/>
        <v/>
      </c>
      <c r="T9" s="1" t="str">
        <f t="shared" si="18"/>
        <v/>
      </c>
      <c r="U9" s="1" t="str">
        <f t="shared" si="19"/>
        <v/>
      </c>
      <c r="V9" s="1" t="str">
        <f t="shared" si="20"/>
        <v/>
      </c>
      <c r="W9" s="1" t="str">
        <f t="shared" si="21"/>
        <v/>
      </c>
      <c r="X9" s="1" t="str">
        <f t="shared" si="22"/>
        <v/>
      </c>
      <c r="Y9" s="1" t="str">
        <f t="shared" si="23"/>
        <v/>
      </c>
      <c r="Z9" s="1" t="str">
        <f t="shared" si="24"/>
        <v/>
      </c>
      <c r="AA9" s="1" t="str">
        <f t="shared" si="25"/>
        <v/>
      </c>
      <c r="AB9" s="1" t="str">
        <f t="shared" si="26"/>
        <v/>
      </c>
      <c r="AC9" s="8" t="str">
        <f t="shared" si="27"/>
        <v/>
      </c>
      <c r="AD9" s="8" t="str">
        <f t="shared" si="28"/>
        <v/>
      </c>
      <c r="AE9">
        <v>0</v>
      </c>
      <c r="AF9" s="224">
        <f t="shared" si="32"/>
        <v>0</v>
      </c>
      <c r="AG9" s="56" t="str">
        <f t="shared" si="29"/>
        <v/>
      </c>
      <c r="AH9" s="56" t="str">
        <f t="shared" si="30"/>
        <v/>
      </c>
      <c r="AI9" s="56" t="str">
        <f t="shared" si="31"/>
        <v/>
      </c>
      <c r="AK9" s="1"/>
      <c r="AL9" s="26" t="s">
        <v>71</v>
      </c>
      <c r="AM9" s="6">
        <f>O3</f>
        <v>0</v>
      </c>
      <c r="AN9" s="6">
        <f>W3</f>
        <v>0</v>
      </c>
    </row>
    <row r="10" spans="2:40" ht="15" hidden="1" customHeight="1" x14ac:dyDescent="0.25">
      <c r="B10" s="226" t="str">
        <f t="shared" si="2"/>
        <v/>
      </c>
      <c r="E10" t="str">
        <f t="shared" si="3"/>
        <v/>
      </c>
      <c r="F10" t="str">
        <f t="shared" si="4"/>
        <v/>
      </c>
      <c r="G10" t="str">
        <f t="shared" si="5"/>
        <v/>
      </c>
      <c r="H10" t="str">
        <f t="shared" si="6"/>
        <v/>
      </c>
      <c r="I10" t="str">
        <f t="shared" si="7"/>
        <v/>
      </c>
      <c r="J10" t="str">
        <f t="shared" si="8"/>
        <v/>
      </c>
      <c r="K10" s="1" t="str">
        <f t="shared" si="9"/>
        <v/>
      </c>
      <c r="L10" t="str">
        <f t="shared" si="10"/>
        <v/>
      </c>
      <c r="M10" t="str">
        <f t="shared" si="11"/>
        <v/>
      </c>
      <c r="N10" t="str">
        <f t="shared" si="12"/>
        <v/>
      </c>
      <c r="O10" t="str">
        <f t="shared" si="13"/>
        <v/>
      </c>
      <c r="P10" t="str">
        <f t="shared" si="14"/>
        <v/>
      </c>
      <c r="Q10" t="str">
        <f t="shared" si="15"/>
        <v/>
      </c>
      <c r="R10" t="str">
        <f t="shared" si="16"/>
        <v/>
      </c>
      <c r="S10" s="1" t="str">
        <f t="shared" si="17"/>
        <v/>
      </c>
      <c r="T10" s="1" t="str">
        <f t="shared" si="18"/>
        <v/>
      </c>
      <c r="U10" s="1" t="str">
        <f t="shared" si="19"/>
        <v/>
      </c>
      <c r="V10" s="1" t="str">
        <f t="shared" si="20"/>
        <v/>
      </c>
      <c r="W10" s="1" t="str">
        <f t="shared" si="21"/>
        <v/>
      </c>
      <c r="X10" s="1" t="str">
        <f t="shared" si="22"/>
        <v/>
      </c>
      <c r="Y10" s="1" t="str">
        <f t="shared" si="23"/>
        <v/>
      </c>
      <c r="Z10" s="1" t="str">
        <f t="shared" si="24"/>
        <v/>
      </c>
      <c r="AA10" s="1" t="str">
        <f t="shared" si="25"/>
        <v/>
      </c>
      <c r="AB10" s="1" t="str">
        <f t="shared" si="26"/>
        <v/>
      </c>
      <c r="AC10" s="8" t="str">
        <f t="shared" si="27"/>
        <v/>
      </c>
      <c r="AD10" s="8" t="str">
        <f t="shared" si="28"/>
        <v/>
      </c>
      <c r="AE10">
        <v>0</v>
      </c>
      <c r="AF10" s="224">
        <f t="shared" si="32"/>
        <v>0</v>
      </c>
      <c r="AG10" s="56" t="str">
        <f t="shared" si="29"/>
        <v/>
      </c>
      <c r="AH10" s="56" t="str">
        <f t="shared" si="30"/>
        <v/>
      </c>
      <c r="AI10" s="56" t="str">
        <f t="shared" si="31"/>
        <v/>
      </c>
      <c r="AK10" s="1"/>
      <c r="AL10" s="26" t="s">
        <v>72</v>
      </c>
      <c r="AM10" s="6">
        <f>P3</f>
        <v>0</v>
      </c>
      <c r="AN10" s="6">
        <f>X3</f>
        <v>0</v>
      </c>
    </row>
    <row r="11" spans="2:40" ht="15" hidden="1" customHeight="1" x14ac:dyDescent="0.25">
      <c r="B11" s="226" t="str">
        <f t="shared" si="2"/>
        <v/>
      </c>
      <c r="E11" t="str">
        <f t="shared" si="3"/>
        <v/>
      </c>
      <c r="F11" t="str">
        <f t="shared" si="4"/>
        <v/>
      </c>
      <c r="G11" t="str">
        <f t="shared" si="5"/>
        <v/>
      </c>
      <c r="H11" t="str">
        <f t="shared" si="6"/>
        <v/>
      </c>
      <c r="I11" t="str">
        <f t="shared" si="7"/>
        <v/>
      </c>
      <c r="J11" t="str">
        <f t="shared" si="8"/>
        <v/>
      </c>
      <c r="K11" s="1" t="str">
        <f t="shared" si="9"/>
        <v/>
      </c>
      <c r="L11" t="str">
        <f t="shared" si="10"/>
        <v/>
      </c>
      <c r="M11" t="str">
        <f t="shared" si="11"/>
        <v/>
      </c>
      <c r="N11" t="str">
        <f t="shared" si="12"/>
        <v/>
      </c>
      <c r="O11" t="str">
        <f t="shared" si="13"/>
        <v/>
      </c>
      <c r="P11" t="str">
        <f t="shared" si="14"/>
        <v/>
      </c>
      <c r="Q11" t="str">
        <f t="shared" si="15"/>
        <v/>
      </c>
      <c r="R11" t="str">
        <f t="shared" si="16"/>
        <v/>
      </c>
      <c r="S11" s="1" t="str">
        <f t="shared" si="17"/>
        <v/>
      </c>
      <c r="T11" s="1" t="str">
        <f t="shared" si="18"/>
        <v/>
      </c>
      <c r="U11" s="1" t="str">
        <f t="shared" si="19"/>
        <v/>
      </c>
      <c r="V11" s="1" t="str">
        <f t="shared" si="20"/>
        <v/>
      </c>
      <c r="W11" s="1" t="str">
        <f t="shared" si="21"/>
        <v/>
      </c>
      <c r="X11" s="1" t="str">
        <f t="shared" si="22"/>
        <v/>
      </c>
      <c r="Y11" s="1" t="str">
        <f t="shared" si="23"/>
        <v/>
      </c>
      <c r="Z11" s="1" t="str">
        <f t="shared" si="24"/>
        <v/>
      </c>
      <c r="AA11" s="1" t="str">
        <f t="shared" si="25"/>
        <v/>
      </c>
      <c r="AB11" s="1" t="str">
        <f t="shared" si="26"/>
        <v/>
      </c>
      <c r="AC11" s="8" t="str">
        <f t="shared" si="27"/>
        <v/>
      </c>
      <c r="AD11" s="8" t="str">
        <f t="shared" si="28"/>
        <v/>
      </c>
      <c r="AE11">
        <v>0</v>
      </c>
      <c r="AF11" s="224">
        <f t="shared" si="32"/>
        <v>0</v>
      </c>
      <c r="AG11" s="56" t="str">
        <f t="shared" si="29"/>
        <v/>
      </c>
      <c r="AH11" s="56" t="str">
        <f t="shared" si="30"/>
        <v/>
      </c>
      <c r="AI11" s="56" t="str">
        <f t="shared" si="31"/>
        <v/>
      </c>
      <c r="AK11" s="1"/>
      <c r="AL11" s="26" t="s">
        <v>73</v>
      </c>
      <c r="AM11" s="6">
        <f>Q3</f>
        <v>0</v>
      </c>
      <c r="AN11" s="6">
        <f>Y3</f>
        <v>3</v>
      </c>
    </row>
    <row r="12" spans="2:40" ht="15" hidden="1" customHeight="1" x14ac:dyDescent="0.25">
      <c r="B12" s="226" t="str">
        <f t="shared" si="2"/>
        <v/>
      </c>
      <c r="E12" t="str">
        <f t="shared" si="3"/>
        <v/>
      </c>
      <c r="F12" t="str">
        <f t="shared" si="4"/>
        <v/>
      </c>
      <c r="G12" t="str">
        <f t="shared" si="5"/>
        <v/>
      </c>
      <c r="H12" t="str">
        <f t="shared" si="6"/>
        <v/>
      </c>
      <c r="I12" t="str">
        <f t="shared" si="7"/>
        <v/>
      </c>
      <c r="J12" t="str">
        <f t="shared" si="8"/>
        <v/>
      </c>
      <c r="K12" s="1" t="str">
        <f t="shared" si="9"/>
        <v/>
      </c>
      <c r="L12" t="str">
        <f t="shared" si="10"/>
        <v/>
      </c>
      <c r="M12" t="str">
        <f t="shared" si="11"/>
        <v/>
      </c>
      <c r="N12" t="str">
        <f t="shared" si="12"/>
        <v/>
      </c>
      <c r="O12" t="str">
        <f t="shared" si="13"/>
        <v/>
      </c>
      <c r="P12" t="str">
        <f t="shared" si="14"/>
        <v/>
      </c>
      <c r="Q12" t="str">
        <f t="shared" si="15"/>
        <v/>
      </c>
      <c r="R12" t="str">
        <f t="shared" si="16"/>
        <v/>
      </c>
      <c r="S12" s="1" t="str">
        <f t="shared" si="17"/>
        <v/>
      </c>
      <c r="T12" s="1" t="str">
        <f t="shared" si="18"/>
        <v/>
      </c>
      <c r="U12" s="1" t="str">
        <f t="shared" si="19"/>
        <v/>
      </c>
      <c r="V12" s="1" t="str">
        <f t="shared" si="20"/>
        <v/>
      </c>
      <c r="W12" s="1" t="str">
        <f t="shared" si="21"/>
        <v/>
      </c>
      <c r="X12" s="1" t="str">
        <f t="shared" si="22"/>
        <v/>
      </c>
      <c r="Y12" s="1" t="str">
        <f t="shared" si="23"/>
        <v/>
      </c>
      <c r="Z12" s="1" t="str">
        <f t="shared" si="24"/>
        <v/>
      </c>
      <c r="AA12" s="1" t="str">
        <f t="shared" si="25"/>
        <v/>
      </c>
      <c r="AB12" s="1" t="str">
        <f t="shared" si="26"/>
        <v/>
      </c>
      <c r="AC12" s="8" t="str">
        <f t="shared" si="27"/>
        <v/>
      </c>
      <c r="AD12" s="8" t="str">
        <f t="shared" si="28"/>
        <v/>
      </c>
      <c r="AE12">
        <v>0</v>
      </c>
      <c r="AF12" s="224">
        <f t="shared" si="32"/>
        <v>0</v>
      </c>
      <c r="AG12" s="56" t="str">
        <f t="shared" si="29"/>
        <v/>
      </c>
      <c r="AH12" s="56" t="str">
        <f t="shared" si="30"/>
        <v/>
      </c>
      <c r="AI12" s="56" t="str">
        <f t="shared" si="31"/>
        <v/>
      </c>
      <c r="AK12" s="1"/>
      <c r="AL12" s="120" t="s">
        <v>86</v>
      </c>
      <c r="AM12" s="6">
        <f>R3</f>
        <v>0</v>
      </c>
      <c r="AN12" s="6">
        <f>Z3</f>
        <v>16</v>
      </c>
    </row>
    <row r="13" spans="2:40" ht="15" hidden="1" customHeight="1" x14ac:dyDescent="0.25">
      <c r="B13" s="226" t="str">
        <f t="shared" si="2"/>
        <v/>
      </c>
      <c r="E13" t="str">
        <f t="shared" si="3"/>
        <v/>
      </c>
      <c r="F13" t="str">
        <f t="shared" si="4"/>
        <v/>
      </c>
      <c r="G13" t="str">
        <f t="shared" si="5"/>
        <v/>
      </c>
      <c r="H13" t="str">
        <f t="shared" si="6"/>
        <v/>
      </c>
      <c r="I13" t="str">
        <f t="shared" si="7"/>
        <v/>
      </c>
      <c r="J13" t="str">
        <f t="shared" si="8"/>
        <v/>
      </c>
      <c r="K13" s="1" t="str">
        <f t="shared" si="9"/>
        <v/>
      </c>
      <c r="L13" t="str">
        <f t="shared" si="10"/>
        <v/>
      </c>
      <c r="M13" t="str">
        <f t="shared" si="11"/>
        <v/>
      </c>
      <c r="N13" t="str">
        <f t="shared" si="12"/>
        <v/>
      </c>
      <c r="O13" t="str">
        <f t="shared" si="13"/>
        <v/>
      </c>
      <c r="P13" t="str">
        <f t="shared" si="14"/>
        <v/>
      </c>
      <c r="Q13" t="str">
        <f t="shared" si="15"/>
        <v/>
      </c>
      <c r="R13" t="str">
        <f t="shared" si="16"/>
        <v/>
      </c>
      <c r="S13" s="1" t="str">
        <f t="shared" si="17"/>
        <v/>
      </c>
      <c r="T13" s="1" t="str">
        <f t="shared" si="18"/>
        <v/>
      </c>
      <c r="U13" s="1" t="str">
        <f t="shared" si="19"/>
        <v/>
      </c>
      <c r="V13" s="1" t="str">
        <f t="shared" si="20"/>
        <v/>
      </c>
      <c r="W13" s="1" t="str">
        <f t="shared" si="21"/>
        <v/>
      </c>
      <c r="X13" s="1" t="str">
        <f t="shared" si="22"/>
        <v/>
      </c>
      <c r="Y13" s="1" t="str">
        <f t="shared" si="23"/>
        <v/>
      </c>
      <c r="Z13" s="1" t="str">
        <f t="shared" si="24"/>
        <v/>
      </c>
      <c r="AA13" s="1" t="str">
        <f t="shared" si="25"/>
        <v/>
      </c>
      <c r="AB13" s="1" t="str">
        <f t="shared" si="26"/>
        <v/>
      </c>
      <c r="AC13" s="8" t="str">
        <f t="shared" si="27"/>
        <v/>
      </c>
      <c r="AD13" s="8" t="str">
        <f t="shared" si="28"/>
        <v/>
      </c>
      <c r="AE13">
        <v>0</v>
      </c>
      <c r="AF13" s="224">
        <f t="shared" si="32"/>
        <v>0</v>
      </c>
      <c r="AG13" s="56" t="str">
        <f t="shared" si="29"/>
        <v/>
      </c>
      <c r="AH13" s="56" t="str">
        <f t="shared" si="30"/>
        <v/>
      </c>
      <c r="AI13" s="56" t="str">
        <f t="shared" si="31"/>
        <v/>
      </c>
      <c r="AK13" s="1"/>
      <c r="AL13" s="26" t="s">
        <v>86</v>
      </c>
      <c r="AM13" s="6">
        <f>J3</f>
        <v>0</v>
      </c>
      <c r="AN13" s="75"/>
    </row>
    <row r="14" spans="2:40" ht="15" hidden="1" customHeight="1" x14ac:dyDescent="0.25">
      <c r="B14" s="226" t="str">
        <f t="shared" si="2"/>
        <v/>
      </c>
      <c r="E14" t="str">
        <f t="shared" si="3"/>
        <v/>
      </c>
      <c r="F14" t="str">
        <f t="shared" si="4"/>
        <v/>
      </c>
      <c r="G14" t="str">
        <f t="shared" si="5"/>
        <v/>
      </c>
      <c r="H14" t="str">
        <f t="shared" si="6"/>
        <v/>
      </c>
      <c r="I14" t="str">
        <f t="shared" si="7"/>
        <v/>
      </c>
      <c r="J14" t="str">
        <f t="shared" si="8"/>
        <v/>
      </c>
      <c r="K14" s="1" t="str">
        <f t="shared" si="9"/>
        <v/>
      </c>
      <c r="L14" t="str">
        <f t="shared" si="10"/>
        <v/>
      </c>
      <c r="M14" t="str">
        <f t="shared" si="11"/>
        <v/>
      </c>
      <c r="N14" t="str">
        <f t="shared" si="12"/>
        <v/>
      </c>
      <c r="O14" t="str">
        <f t="shared" si="13"/>
        <v/>
      </c>
      <c r="P14" t="str">
        <f t="shared" si="14"/>
        <v/>
      </c>
      <c r="Q14" t="str">
        <f t="shared" si="15"/>
        <v/>
      </c>
      <c r="R14" t="str">
        <f t="shared" si="16"/>
        <v/>
      </c>
      <c r="S14" s="1" t="str">
        <f t="shared" si="17"/>
        <v/>
      </c>
      <c r="T14" s="1" t="str">
        <f t="shared" si="18"/>
        <v/>
      </c>
      <c r="U14" s="1" t="str">
        <f t="shared" si="19"/>
        <v/>
      </c>
      <c r="V14" s="1" t="str">
        <f t="shared" si="20"/>
        <v/>
      </c>
      <c r="W14" s="1" t="str">
        <f t="shared" si="21"/>
        <v/>
      </c>
      <c r="X14" s="1" t="str">
        <f t="shared" si="22"/>
        <v/>
      </c>
      <c r="Y14" s="1" t="str">
        <f t="shared" si="23"/>
        <v/>
      </c>
      <c r="Z14" s="1" t="str">
        <f t="shared" si="24"/>
        <v/>
      </c>
      <c r="AA14" s="1" t="str">
        <f t="shared" si="25"/>
        <v/>
      </c>
      <c r="AB14" s="1" t="str">
        <f t="shared" si="26"/>
        <v/>
      </c>
      <c r="AC14" s="8" t="str">
        <f t="shared" si="27"/>
        <v/>
      </c>
      <c r="AD14" s="8" t="str">
        <f t="shared" si="28"/>
        <v/>
      </c>
      <c r="AE14">
        <v>0</v>
      </c>
      <c r="AF14" s="224">
        <f t="shared" si="32"/>
        <v>0</v>
      </c>
      <c r="AG14" s="56" t="str">
        <f t="shared" si="29"/>
        <v/>
      </c>
      <c r="AH14" s="56" t="str">
        <f t="shared" si="30"/>
        <v/>
      </c>
      <c r="AI14" s="56" t="str">
        <f t="shared" si="31"/>
        <v/>
      </c>
      <c r="AK14" s="1"/>
      <c r="AL14" s="1"/>
      <c r="AM14" s="1"/>
    </row>
    <row r="15" spans="2:40" ht="15" hidden="1" customHeight="1" x14ac:dyDescent="0.25">
      <c r="B15" s="226" t="str">
        <f t="shared" si="2"/>
        <v/>
      </c>
      <c r="E15" t="str">
        <f t="shared" si="3"/>
        <v/>
      </c>
      <c r="F15" t="str">
        <f t="shared" si="4"/>
        <v/>
      </c>
      <c r="G15" t="str">
        <f t="shared" si="5"/>
        <v/>
      </c>
      <c r="H15" t="str">
        <f t="shared" si="6"/>
        <v/>
      </c>
      <c r="I15" t="str">
        <f t="shared" si="7"/>
        <v/>
      </c>
      <c r="J15" t="str">
        <f t="shared" si="8"/>
        <v/>
      </c>
      <c r="K15" s="1" t="str">
        <f t="shared" si="9"/>
        <v/>
      </c>
      <c r="L15" t="str">
        <f t="shared" si="10"/>
        <v/>
      </c>
      <c r="M15" t="str">
        <f t="shared" si="11"/>
        <v/>
      </c>
      <c r="N15" t="str">
        <f t="shared" si="12"/>
        <v/>
      </c>
      <c r="O15" t="str">
        <f t="shared" si="13"/>
        <v/>
      </c>
      <c r="P15" t="str">
        <f t="shared" si="14"/>
        <v/>
      </c>
      <c r="Q15" t="str">
        <f t="shared" si="15"/>
        <v/>
      </c>
      <c r="R15" t="str">
        <f t="shared" si="16"/>
        <v/>
      </c>
      <c r="S15" s="1" t="str">
        <f t="shared" si="17"/>
        <v/>
      </c>
      <c r="T15" s="1" t="str">
        <f t="shared" si="18"/>
        <v/>
      </c>
      <c r="U15" s="1" t="str">
        <f t="shared" si="19"/>
        <v/>
      </c>
      <c r="V15" s="1" t="str">
        <f t="shared" si="20"/>
        <v/>
      </c>
      <c r="W15" s="1" t="str">
        <f t="shared" si="21"/>
        <v/>
      </c>
      <c r="X15" s="1" t="str">
        <f t="shared" si="22"/>
        <v/>
      </c>
      <c r="Y15" s="1" t="str">
        <f t="shared" si="23"/>
        <v/>
      </c>
      <c r="Z15" s="1" t="str">
        <f t="shared" si="24"/>
        <v/>
      </c>
      <c r="AA15" s="1" t="str">
        <f t="shared" si="25"/>
        <v/>
      </c>
      <c r="AB15" s="1" t="str">
        <f t="shared" si="26"/>
        <v/>
      </c>
      <c r="AC15" s="8" t="str">
        <f t="shared" si="27"/>
        <v/>
      </c>
      <c r="AD15" s="8" t="str">
        <f t="shared" si="28"/>
        <v/>
      </c>
      <c r="AE15">
        <v>0</v>
      </c>
      <c r="AF15" s="224">
        <f t="shared" si="32"/>
        <v>0</v>
      </c>
      <c r="AG15" s="56" t="str">
        <f t="shared" si="29"/>
        <v/>
      </c>
      <c r="AH15" s="56" t="str">
        <f t="shared" si="30"/>
        <v/>
      </c>
      <c r="AI15" s="56" t="str">
        <f t="shared" si="31"/>
        <v/>
      </c>
      <c r="AK15" s="1"/>
      <c r="AL15" s="1"/>
      <c r="AM15" s="1"/>
    </row>
    <row r="16" spans="2:40" ht="15" hidden="1" customHeight="1" x14ac:dyDescent="0.25">
      <c r="B16" s="226" t="str">
        <f t="shared" si="2"/>
        <v/>
      </c>
      <c r="E16" t="str">
        <f t="shared" si="3"/>
        <v/>
      </c>
      <c r="F16" t="str">
        <f t="shared" si="4"/>
        <v/>
      </c>
      <c r="G16" t="str">
        <f t="shared" si="5"/>
        <v/>
      </c>
      <c r="H16" t="str">
        <f t="shared" si="6"/>
        <v/>
      </c>
      <c r="I16" t="str">
        <f t="shared" si="7"/>
        <v/>
      </c>
      <c r="J16" t="str">
        <f t="shared" si="8"/>
        <v/>
      </c>
      <c r="K16" s="1" t="str">
        <f t="shared" si="9"/>
        <v/>
      </c>
      <c r="L16" t="str">
        <f t="shared" si="10"/>
        <v/>
      </c>
      <c r="M16" t="str">
        <f t="shared" si="11"/>
        <v/>
      </c>
      <c r="N16" t="str">
        <f t="shared" si="12"/>
        <v/>
      </c>
      <c r="O16" t="str">
        <f t="shared" si="13"/>
        <v/>
      </c>
      <c r="P16" t="str">
        <f t="shared" si="14"/>
        <v/>
      </c>
      <c r="Q16" t="str">
        <f t="shared" si="15"/>
        <v/>
      </c>
      <c r="R16" t="str">
        <f t="shared" si="16"/>
        <v/>
      </c>
      <c r="S16" s="1" t="str">
        <f t="shared" si="17"/>
        <v/>
      </c>
      <c r="T16" s="1" t="str">
        <f t="shared" si="18"/>
        <v/>
      </c>
      <c r="U16" s="1" t="str">
        <f t="shared" si="19"/>
        <v/>
      </c>
      <c r="V16" s="1" t="str">
        <f t="shared" si="20"/>
        <v/>
      </c>
      <c r="W16" s="1" t="str">
        <f t="shared" si="21"/>
        <v/>
      </c>
      <c r="X16" s="1" t="str">
        <f t="shared" si="22"/>
        <v/>
      </c>
      <c r="Y16" s="1" t="str">
        <f t="shared" si="23"/>
        <v/>
      </c>
      <c r="Z16" s="1" t="str">
        <f t="shared" si="24"/>
        <v/>
      </c>
      <c r="AA16" s="1" t="str">
        <f t="shared" si="25"/>
        <v/>
      </c>
      <c r="AB16" s="1" t="str">
        <f t="shared" si="26"/>
        <v/>
      </c>
      <c r="AC16" s="8" t="str">
        <f t="shared" si="27"/>
        <v/>
      </c>
      <c r="AD16" s="8" t="str">
        <f t="shared" si="28"/>
        <v/>
      </c>
      <c r="AE16">
        <v>0</v>
      </c>
      <c r="AF16" s="224">
        <f t="shared" si="32"/>
        <v>0</v>
      </c>
      <c r="AG16" s="56" t="str">
        <f t="shared" si="29"/>
        <v/>
      </c>
      <c r="AH16" s="56" t="str">
        <f t="shared" si="30"/>
        <v/>
      </c>
      <c r="AI16" s="56" t="str">
        <f t="shared" si="31"/>
        <v/>
      </c>
      <c r="AK16" s="1"/>
      <c r="AL16" s="257" t="s">
        <v>22</v>
      </c>
      <c r="AM16" s="258"/>
    </row>
    <row r="17" spans="2:39" ht="15" hidden="1" customHeight="1" x14ac:dyDescent="0.25">
      <c r="B17" s="226" t="str">
        <f t="shared" si="2"/>
        <v/>
      </c>
      <c r="E17" t="str">
        <f t="shared" si="3"/>
        <v/>
      </c>
      <c r="F17" t="str">
        <f t="shared" si="4"/>
        <v/>
      </c>
      <c r="G17" t="str">
        <f t="shared" si="5"/>
        <v/>
      </c>
      <c r="H17" t="str">
        <f t="shared" si="6"/>
        <v/>
      </c>
      <c r="I17" t="str">
        <f t="shared" si="7"/>
        <v/>
      </c>
      <c r="J17" t="str">
        <f t="shared" si="8"/>
        <v/>
      </c>
      <c r="K17" s="1" t="str">
        <f t="shared" si="9"/>
        <v/>
      </c>
      <c r="L17" t="str">
        <f t="shared" si="10"/>
        <v/>
      </c>
      <c r="M17" t="str">
        <f t="shared" si="11"/>
        <v/>
      </c>
      <c r="N17" t="str">
        <f t="shared" si="12"/>
        <v/>
      </c>
      <c r="O17" t="str">
        <f t="shared" si="13"/>
        <v/>
      </c>
      <c r="P17" t="str">
        <f t="shared" si="14"/>
        <v/>
      </c>
      <c r="Q17" t="str">
        <f t="shared" si="15"/>
        <v/>
      </c>
      <c r="R17" t="str">
        <f t="shared" si="16"/>
        <v/>
      </c>
      <c r="S17" s="1" t="str">
        <f t="shared" si="17"/>
        <v/>
      </c>
      <c r="T17" s="1" t="str">
        <f t="shared" si="18"/>
        <v/>
      </c>
      <c r="U17" s="1" t="str">
        <f t="shared" si="19"/>
        <v/>
      </c>
      <c r="V17" s="1" t="str">
        <f t="shared" si="20"/>
        <v/>
      </c>
      <c r="W17" s="1" t="str">
        <f t="shared" si="21"/>
        <v/>
      </c>
      <c r="X17" s="1" t="str">
        <f t="shared" si="22"/>
        <v/>
      </c>
      <c r="Y17" s="1" t="str">
        <f t="shared" si="23"/>
        <v/>
      </c>
      <c r="Z17" s="1" t="str">
        <f t="shared" si="24"/>
        <v/>
      </c>
      <c r="AA17" s="1" t="str">
        <f t="shared" si="25"/>
        <v/>
      </c>
      <c r="AB17" s="1" t="str">
        <f t="shared" si="26"/>
        <v/>
      </c>
      <c r="AC17" s="8" t="str">
        <f t="shared" si="27"/>
        <v/>
      </c>
      <c r="AD17" s="8" t="str">
        <f t="shared" si="28"/>
        <v/>
      </c>
      <c r="AE17">
        <v>0</v>
      </c>
      <c r="AF17" s="224">
        <f t="shared" si="32"/>
        <v>0</v>
      </c>
      <c r="AG17" s="56" t="str">
        <f t="shared" si="29"/>
        <v/>
      </c>
      <c r="AH17" s="56" t="str">
        <f t="shared" si="30"/>
        <v/>
      </c>
      <c r="AI17" s="56" t="str">
        <f t="shared" si="31"/>
        <v/>
      </c>
      <c r="AK17" s="1"/>
      <c r="AL17" s="2" t="s">
        <v>24</v>
      </c>
      <c r="AM17" s="17">
        <f>E3/B3</f>
        <v>3.75</v>
      </c>
    </row>
    <row r="18" spans="2:39" ht="15" hidden="1" customHeight="1" x14ac:dyDescent="0.25">
      <c r="B18" s="226" t="str">
        <f t="shared" si="2"/>
        <v/>
      </c>
      <c r="E18" t="str">
        <f t="shared" si="3"/>
        <v/>
      </c>
      <c r="F18" t="str">
        <f t="shared" si="4"/>
        <v/>
      </c>
      <c r="G18" t="str">
        <f t="shared" si="5"/>
        <v/>
      </c>
      <c r="H18" t="str">
        <f t="shared" si="6"/>
        <v/>
      </c>
      <c r="I18" t="str">
        <f t="shared" si="7"/>
        <v/>
      </c>
      <c r="J18" t="str">
        <f t="shared" si="8"/>
        <v/>
      </c>
      <c r="K18" s="1" t="str">
        <f t="shared" si="9"/>
        <v/>
      </c>
      <c r="L18" t="str">
        <f t="shared" si="10"/>
        <v/>
      </c>
      <c r="M18" t="str">
        <f t="shared" si="11"/>
        <v/>
      </c>
      <c r="N18" t="str">
        <f t="shared" si="12"/>
        <v/>
      </c>
      <c r="O18" t="str">
        <f t="shared" si="13"/>
        <v/>
      </c>
      <c r="P18" t="str">
        <f t="shared" si="14"/>
        <v/>
      </c>
      <c r="Q18" t="str">
        <f t="shared" si="15"/>
        <v/>
      </c>
      <c r="R18" t="str">
        <f t="shared" si="16"/>
        <v/>
      </c>
      <c r="S18" s="1" t="str">
        <f t="shared" si="17"/>
        <v/>
      </c>
      <c r="T18" s="1" t="str">
        <f t="shared" si="18"/>
        <v/>
      </c>
      <c r="U18" s="1" t="str">
        <f t="shared" si="19"/>
        <v/>
      </c>
      <c r="V18" s="1" t="str">
        <f t="shared" si="20"/>
        <v/>
      </c>
      <c r="W18" s="1" t="str">
        <f t="shared" si="21"/>
        <v/>
      </c>
      <c r="X18" s="1" t="str">
        <f t="shared" si="22"/>
        <v/>
      </c>
      <c r="Y18" s="1" t="str">
        <f t="shared" si="23"/>
        <v/>
      </c>
      <c r="Z18" s="1" t="str">
        <f t="shared" si="24"/>
        <v/>
      </c>
      <c r="AA18" s="1" t="str">
        <f t="shared" si="25"/>
        <v/>
      </c>
      <c r="AB18" s="1" t="str">
        <f t="shared" si="26"/>
        <v/>
      </c>
      <c r="AC18" s="8" t="str">
        <f t="shared" si="27"/>
        <v/>
      </c>
      <c r="AD18" s="8" t="str">
        <f t="shared" si="28"/>
        <v/>
      </c>
      <c r="AE18">
        <v>0</v>
      </c>
      <c r="AF18" s="224">
        <f t="shared" si="32"/>
        <v>0</v>
      </c>
      <c r="AG18" s="56" t="str">
        <f t="shared" si="29"/>
        <v/>
      </c>
      <c r="AH18" s="56" t="str">
        <f t="shared" si="30"/>
        <v/>
      </c>
      <c r="AI18" s="56" t="str">
        <f t="shared" si="31"/>
        <v/>
      </c>
      <c r="AK18" s="1"/>
      <c r="AL18" s="17" t="s">
        <v>26</v>
      </c>
      <c r="AM18" s="17">
        <f>F3/B3</f>
        <v>10.5</v>
      </c>
    </row>
    <row r="19" spans="2:39" ht="15" hidden="1" customHeight="1" x14ac:dyDescent="0.25">
      <c r="B19" s="226" t="str">
        <f t="shared" si="2"/>
        <v/>
      </c>
      <c r="E19" t="str">
        <f t="shared" si="3"/>
        <v/>
      </c>
      <c r="F19" t="str">
        <f t="shared" si="4"/>
        <v/>
      </c>
      <c r="G19" t="str">
        <f t="shared" si="5"/>
        <v/>
      </c>
      <c r="H19" t="str">
        <f t="shared" si="6"/>
        <v/>
      </c>
      <c r="I19" t="str">
        <f t="shared" si="7"/>
        <v/>
      </c>
      <c r="J19" t="str">
        <f t="shared" si="8"/>
        <v/>
      </c>
      <c r="K19" s="1" t="str">
        <f t="shared" si="9"/>
        <v/>
      </c>
      <c r="L19" t="str">
        <f t="shared" si="10"/>
        <v/>
      </c>
      <c r="M19" t="str">
        <f t="shared" si="11"/>
        <v/>
      </c>
      <c r="N19" t="str">
        <f t="shared" si="12"/>
        <v/>
      </c>
      <c r="O19" t="str">
        <f t="shared" si="13"/>
        <v/>
      </c>
      <c r="P19" t="str">
        <f t="shared" si="14"/>
        <v/>
      </c>
      <c r="Q19" t="str">
        <f t="shared" si="15"/>
        <v/>
      </c>
      <c r="R19" t="str">
        <f t="shared" si="16"/>
        <v/>
      </c>
      <c r="S19" s="1" t="str">
        <f t="shared" si="17"/>
        <v/>
      </c>
      <c r="T19" s="1" t="str">
        <f t="shared" si="18"/>
        <v/>
      </c>
      <c r="U19" s="1" t="str">
        <f t="shared" si="19"/>
        <v/>
      </c>
      <c r="V19" s="1" t="str">
        <f t="shared" si="20"/>
        <v/>
      </c>
      <c r="W19" s="1" t="str">
        <f t="shared" si="21"/>
        <v/>
      </c>
      <c r="X19" s="1" t="str">
        <f t="shared" si="22"/>
        <v/>
      </c>
      <c r="Y19" s="1" t="str">
        <f t="shared" si="23"/>
        <v/>
      </c>
      <c r="Z19" s="1" t="str">
        <f t="shared" si="24"/>
        <v/>
      </c>
      <c r="AA19" s="1" t="str">
        <f t="shared" si="25"/>
        <v/>
      </c>
      <c r="AB19" s="1" t="str">
        <f t="shared" si="26"/>
        <v/>
      </c>
      <c r="AC19" s="8" t="str">
        <f t="shared" si="27"/>
        <v/>
      </c>
      <c r="AD19" s="8" t="str">
        <f t="shared" si="28"/>
        <v/>
      </c>
      <c r="AE19">
        <v>0</v>
      </c>
      <c r="AF19" s="224">
        <f t="shared" si="32"/>
        <v>0</v>
      </c>
      <c r="AG19" s="56" t="str">
        <f t="shared" si="29"/>
        <v/>
      </c>
      <c r="AH19" s="56" t="str">
        <f t="shared" si="30"/>
        <v/>
      </c>
      <c r="AI19" s="56" t="str">
        <f t="shared" si="31"/>
        <v/>
      </c>
      <c r="AK19" s="1"/>
      <c r="AL19" s="2" t="s">
        <v>28</v>
      </c>
      <c r="AM19" s="17">
        <f>H3/E3</f>
        <v>4.2</v>
      </c>
    </row>
    <row r="20" spans="2:39" ht="15" hidden="1" customHeight="1" x14ac:dyDescent="0.25">
      <c r="B20" s="226" t="str">
        <f t="shared" si="2"/>
        <v/>
      </c>
      <c r="E20" t="str">
        <f t="shared" si="3"/>
        <v/>
      </c>
      <c r="F20" t="str">
        <f t="shared" si="4"/>
        <v/>
      </c>
      <c r="G20" t="str">
        <f t="shared" si="5"/>
        <v/>
      </c>
      <c r="H20" t="str">
        <f t="shared" si="6"/>
        <v/>
      </c>
      <c r="I20" t="str">
        <f t="shared" si="7"/>
        <v/>
      </c>
      <c r="J20" t="str">
        <f t="shared" si="8"/>
        <v/>
      </c>
      <c r="K20" s="1" t="str">
        <f t="shared" si="9"/>
        <v/>
      </c>
      <c r="L20" t="str">
        <f t="shared" si="10"/>
        <v/>
      </c>
      <c r="M20" t="str">
        <f t="shared" si="11"/>
        <v/>
      </c>
      <c r="N20" t="str">
        <f t="shared" si="12"/>
        <v/>
      </c>
      <c r="O20" t="str">
        <f t="shared" si="13"/>
        <v/>
      </c>
      <c r="P20" t="str">
        <f t="shared" si="14"/>
        <v/>
      </c>
      <c r="Q20" t="str">
        <f t="shared" si="15"/>
        <v/>
      </c>
      <c r="R20" t="str">
        <f t="shared" si="16"/>
        <v/>
      </c>
      <c r="S20" s="1" t="str">
        <f t="shared" si="17"/>
        <v/>
      </c>
      <c r="T20" s="1" t="str">
        <f t="shared" si="18"/>
        <v/>
      </c>
      <c r="U20" s="1" t="str">
        <f t="shared" si="19"/>
        <v/>
      </c>
      <c r="V20" s="1" t="str">
        <f t="shared" si="20"/>
        <v/>
      </c>
      <c r="W20" s="1" t="str">
        <f t="shared" si="21"/>
        <v/>
      </c>
      <c r="X20" s="1" t="str">
        <f t="shared" si="22"/>
        <v/>
      </c>
      <c r="Y20" s="1" t="str">
        <f t="shared" si="23"/>
        <v/>
      </c>
      <c r="Z20" s="1" t="str">
        <f t="shared" si="24"/>
        <v/>
      </c>
      <c r="AA20" s="1" t="str">
        <f t="shared" si="25"/>
        <v/>
      </c>
      <c r="AB20" s="1" t="str">
        <f t="shared" si="26"/>
        <v/>
      </c>
      <c r="AC20" s="8" t="str">
        <f t="shared" si="27"/>
        <v/>
      </c>
      <c r="AD20" s="8" t="str">
        <f t="shared" si="28"/>
        <v/>
      </c>
      <c r="AE20">
        <v>0</v>
      </c>
      <c r="AF20" s="224">
        <f t="shared" si="32"/>
        <v>0</v>
      </c>
      <c r="AG20" s="56" t="str">
        <f t="shared" si="29"/>
        <v/>
      </c>
      <c r="AH20" s="56" t="str">
        <f t="shared" si="30"/>
        <v/>
      </c>
      <c r="AI20" s="56" t="str">
        <f t="shared" si="31"/>
        <v/>
      </c>
      <c r="AK20" s="1"/>
      <c r="AL20" s="2" t="s">
        <v>29</v>
      </c>
      <c r="AM20" s="17">
        <f>S3/B3</f>
        <v>2</v>
      </c>
    </row>
    <row r="21" spans="2:39" ht="15" hidden="1" customHeight="1" x14ac:dyDescent="0.25">
      <c r="B21" s="226" t="str">
        <f t="shared" si="2"/>
        <v/>
      </c>
      <c r="E21" t="str">
        <f t="shared" si="3"/>
        <v/>
      </c>
      <c r="F21" t="str">
        <f t="shared" si="4"/>
        <v/>
      </c>
      <c r="G21" t="str">
        <f t="shared" si="5"/>
        <v/>
      </c>
      <c r="H21" t="str">
        <f t="shared" si="6"/>
        <v/>
      </c>
      <c r="I21" t="str">
        <f t="shared" si="7"/>
        <v/>
      </c>
      <c r="J21" t="str">
        <f t="shared" si="8"/>
        <v/>
      </c>
      <c r="K21" s="1" t="str">
        <f t="shared" si="9"/>
        <v/>
      </c>
      <c r="L21" t="str">
        <f t="shared" si="10"/>
        <v/>
      </c>
      <c r="M21" t="str">
        <f t="shared" si="11"/>
        <v/>
      </c>
      <c r="N21" t="str">
        <f t="shared" si="12"/>
        <v/>
      </c>
      <c r="O21" t="str">
        <f t="shared" si="13"/>
        <v/>
      </c>
      <c r="P21" t="str">
        <f t="shared" si="14"/>
        <v/>
      </c>
      <c r="Q21" t="str">
        <f t="shared" si="15"/>
        <v/>
      </c>
      <c r="R21" t="str">
        <f t="shared" si="16"/>
        <v/>
      </c>
      <c r="S21" s="1" t="str">
        <f t="shared" si="17"/>
        <v/>
      </c>
      <c r="T21" s="1" t="str">
        <f t="shared" si="18"/>
        <v/>
      </c>
      <c r="U21" s="1" t="str">
        <f t="shared" si="19"/>
        <v/>
      </c>
      <c r="V21" s="1" t="str">
        <f t="shared" si="20"/>
        <v/>
      </c>
      <c r="W21" s="1" t="str">
        <f t="shared" si="21"/>
        <v/>
      </c>
      <c r="X21" s="1" t="str">
        <f t="shared" si="22"/>
        <v/>
      </c>
      <c r="Y21" s="1" t="str">
        <f t="shared" si="23"/>
        <v/>
      </c>
      <c r="Z21" s="1" t="str">
        <f t="shared" si="24"/>
        <v/>
      </c>
      <c r="AA21" s="1" t="str">
        <f t="shared" si="25"/>
        <v/>
      </c>
      <c r="AB21" s="1" t="str">
        <f t="shared" si="26"/>
        <v/>
      </c>
      <c r="AC21" s="8" t="str">
        <f t="shared" si="27"/>
        <v/>
      </c>
      <c r="AD21" s="8" t="str">
        <f t="shared" si="28"/>
        <v/>
      </c>
      <c r="AE21">
        <v>0</v>
      </c>
      <c r="AF21" s="224">
        <f t="shared" si="32"/>
        <v>0</v>
      </c>
      <c r="AG21" s="56" t="str">
        <f t="shared" si="29"/>
        <v/>
      </c>
      <c r="AH21" s="56" t="str">
        <f t="shared" si="30"/>
        <v/>
      </c>
      <c r="AI21" s="56" t="str">
        <f t="shared" si="31"/>
        <v/>
      </c>
      <c r="AK21" s="1"/>
      <c r="AL21" s="17" t="s">
        <v>30</v>
      </c>
      <c r="AM21" s="17">
        <f>AB3/B3</f>
        <v>13.25</v>
      </c>
    </row>
    <row r="22" spans="2:39" ht="15" hidden="1" customHeight="1" x14ac:dyDescent="0.25">
      <c r="B22" s="226" t="str">
        <f t="shared" si="2"/>
        <v/>
      </c>
      <c r="E22" t="str">
        <f t="shared" si="3"/>
        <v/>
      </c>
      <c r="F22" t="str">
        <f t="shared" si="4"/>
        <v/>
      </c>
      <c r="G22" t="str">
        <f t="shared" si="5"/>
        <v/>
      </c>
      <c r="H22" t="str">
        <f t="shared" si="6"/>
        <v/>
      </c>
      <c r="I22" t="str">
        <f t="shared" si="7"/>
        <v/>
      </c>
      <c r="J22" t="str">
        <f t="shared" si="8"/>
        <v/>
      </c>
      <c r="K22" s="1" t="str">
        <f t="shared" si="9"/>
        <v/>
      </c>
      <c r="L22" t="str">
        <f t="shared" si="10"/>
        <v/>
      </c>
      <c r="M22" t="str">
        <f t="shared" si="11"/>
        <v/>
      </c>
      <c r="N22" t="str">
        <f t="shared" si="12"/>
        <v/>
      </c>
      <c r="O22" t="str">
        <f t="shared" si="13"/>
        <v/>
      </c>
      <c r="P22" t="str">
        <f t="shared" si="14"/>
        <v/>
      </c>
      <c r="Q22" t="str">
        <f t="shared" si="15"/>
        <v/>
      </c>
      <c r="R22" t="str">
        <f t="shared" si="16"/>
        <v/>
      </c>
      <c r="S22" s="1" t="str">
        <f t="shared" si="17"/>
        <v/>
      </c>
      <c r="T22" s="1" t="str">
        <f t="shared" si="18"/>
        <v/>
      </c>
      <c r="U22" s="1" t="str">
        <f t="shared" si="19"/>
        <v/>
      </c>
      <c r="V22" s="1" t="str">
        <f t="shared" si="20"/>
        <v/>
      </c>
      <c r="W22" s="1" t="str">
        <f t="shared" si="21"/>
        <v/>
      </c>
      <c r="X22" s="1" t="str">
        <f t="shared" si="22"/>
        <v/>
      </c>
      <c r="Y22" s="1" t="str">
        <f t="shared" si="23"/>
        <v/>
      </c>
      <c r="Z22" s="1" t="str">
        <f t="shared" si="24"/>
        <v/>
      </c>
      <c r="AA22" s="1" t="str">
        <f t="shared" si="25"/>
        <v/>
      </c>
      <c r="AB22" s="1" t="str">
        <f t="shared" si="26"/>
        <v/>
      </c>
      <c r="AC22" s="8" t="str">
        <f t="shared" si="27"/>
        <v/>
      </c>
      <c r="AD22" s="8" t="str">
        <f t="shared" si="28"/>
        <v/>
      </c>
      <c r="AE22">
        <v>0</v>
      </c>
      <c r="AF22" s="224">
        <f t="shared" si="32"/>
        <v>0</v>
      </c>
      <c r="AG22" s="56" t="str">
        <f t="shared" si="29"/>
        <v/>
      </c>
      <c r="AH22" s="56" t="str">
        <f t="shared" si="30"/>
        <v/>
      </c>
      <c r="AI22" s="56" t="str">
        <f t="shared" si="31"/>
        <v/>
      </c>
      <c r="AK22" s="1"/>
      <c r="AL22" s="17" t="s">
        <v>31</v>
      </c>
      <c r="AM22" s="17" t="e">
        <f>G3/K3</f>
        <v>#DIV/0!</v>
      </c>
    </row>
    <row r="23" spans="2:39" ht="15" hidden="1" customHeight="1" x14ac:dyDescent="0.25">
      <c r="B23" s="226" t="str">
        <f t="shared" si="2"/>
        <v/>
      </c>
      <c r="E23" t="str">
        <f t="shared" si="3"/>
        <v/>
      </c>
      <c r="F23" t="str">
        <f t="shared" si="4"/>
        <v/>
      </c>
      <c r="G23" t="str">
        <f t="shared" si="5"/>
        <v/>
      </c>
      <c r="H23" t="str">
        <f t="shared" si="6"/>
        <v/>
      </c>
      <c r="I23" t="str">
        <f t="shared" si="7"/>
        <v/>
      </c>
      <c r="J23" t="str">
        <f t="shared" si="8"/>
        <v/>
      </c>
      <c r="K23" s="1" t="str">
        <f t="shared" si="9"/>
        <v/>
      </c>
      <c r="L23" t="str">
        <f t="shared" si="10"/>
        <v/>
      </c>
      <c r="M23" t="str">
        <f t="shared" si="11"/>
        <v/>
      </c>
      <c r="N23" t="str">
        <f t="shared" si="12"/>
        <v/>
      </c>
      <c r="O23" t="str">
        <f t="shared" si="13"/>
        <v/>
      </c>
      <c r="P23" t="str">
        <f t="shared" si="14"/>
        <v/>
      </c>
      <c r="Q23" t="str">
        <f t="shared" si="15"/>
        <v/>
      </c>
      <c r="R23" t="str">
        <f t="shared" si="16"/>
        <v/>
      </c>
      <c r="S23" s="1" t="str">
        <f t="shared" si="17"/>
        <v/>
      </c>
      <c r="T23" s="1" t="str">
        <f t="shared" si="18"/>
        <v/>
      </c>
      <c r="U23" s="1" t="str">
        <f t="shared" si="19"/>
        <v/>
      </c>
      <c r="V23" s="1" t="str">
        <f t="shared" si="20"/>
        <v/>
      </c>
      <c r="W23" s="1" t="str">
        <f t="shared" si="21"/>
        <v/>
      </c>
      <c r="X23" s="1" t="str">
        <f t="shared" si="22"/>
        <v/>
      </c>
      <c r="Y23" s="1" t="str">
        <f t="shared" si="23"/>
        <v/>
      </c>
      <c r="Z23" s="1" t="str">
        <f t="shared" si="24"/>
        <v/>
      </c>
      <c r="AA23" s="1" t="str">
        <f t="shared" si="25"/>
        <v/>
      </c>
      <c r="AB23" s="1" t="str">
        <f t="shared" si="26"/>
        <v/>
      </c>
      <c r="AC23" s="8" t="str">
        <f t="shared" si="27"/>
        <v/>
      </c>
      <c r="AD23" s="8" t="str">
        <f t="shared" si="28"/>
        <v/>
      </c>
      <c r="AE23">
        <v>0</v>
      </c>
      <c r="AF23" s="224">
        <f t="shared" si="32"/>
        <v>0</v>
      </c>
      <c r="AG23" s="56" t="str">
        <f t="shared" si="29"/>
        <v/>
      </c>
      <c r="AH23" s="56" t="str">
        <f t="shared" si="30"/>
        <v/>
      </c>
      <c r="AI23" s="56" t="str">
        <f t="shared" si="31"/>
        <v/>
      </c>
      <c r="AK23" s="1"/>
      <c r="AL23" s="17" t="s">
        <v>32</v>
      </c>
      <c r="AM23" s="227">
        <f>G3/E3</f>
        <v>0</v>
      </c>
    </row>
    <row r="24" spans="2:39" ht="15" hidden="1" customHeight="1" x14ac:dyDescent="0.25">
      <c r="B24" s="226" t="str">
        <f t="shared" si="2"/>
        <v/>
      </c>
      <c r="E24" t="str">
        <f t="shared" si="3"/>
        <v/>
      </c>
      <c r="F24" t="str">
        <f t="shared" si="4"/>
        <v/>
      </c>
      <c r="G24" t="str">
        <f t="shared" si="5"/>
        <v/>
      </c>
      <c r="H24" t="str">
        <f t="shared" si="6"/>
        <v/>
      </c>
      <c r="I24" t="str">
        <f t="shared" si="7"/>
        <v/>
      </c>
      <c r="J24" t="str">
        <f t="shared" si="8"/>
        <v/>
      </c>
      <c r="K24" s="1" t="str">
        <f t="shared" si="9"/>
        <v/>
      </c>
      <c r="L24" t="str">
        <f t="shared" si="10"/>
        <v/>
      </c>
      <c r="M24" t="str">
        <f t="shared" si="11"/>
        <v/>
      </c>
      <c r="N24" t="str">
        <f t="shared" si="12"/>
        <v/>
      </c>
      <c r="O24" t="str">
        <f t="shared" si="13"/>
        <v/>
      </c>
      <c r="P24" t="str">
        <f t="shared" si="14"/>
        <v/>
      </c>
      <c r="Q24" t="str">
        <f t="shared" si="15"/>
        <v/>
      </c>
      <c r="R24" t="str">
        <f t="shared" si="16"/>
        <v/>
      </c>
      <c r="S24" s="1" t="str">
        <f t="shared" si="17"/>
        <v/>
      </c>
      <c r="T24" s="1" t="str">
        <f t="shared" si="18"/>
        <v/>
      </c>
      <c r="U24" s="1" t="str">
        <f t="shared" si="19"/>
        <v/>
      </c>
      <c r="V24" s="1" t="str">
        <f t="shared" si="20"/>
        <v/>
      </c>
      <c r="W24" s="1" t="str">
        <f t="shared" si="21"/>
        <v/>
      </c>
      <c r="X24" s="1" t="str">
        <f t="shared" si="22"/>
        <v/>
      </c>
      <c r="Y24" s="1" t="str">
        <f t="shared" si="23"/>
        <v/>
      </c>
      <c r="Z24" s="1" t="str">
        <f t="shared" si="24"/>
        <v/>
      </c>
      <c r="AA24" s="1" t="str">
        <f t="shared" si="25"/>
        <v/>
      </c>
      <c r="AB24" s="1" t="str">
        <f t="shared" si="26"/>
        <v/>
      </c>
      <c r="AC24" s="8" t="str">
        <f t="shared" si="27"/>
        <v/>
      </c>
      <c r="AD24" s="8" t="str">
        <f t="shared" si="28"/>
        <v/>
      </c>
      <c r="AE24">
        <v>0</v>
      </c>
      <c r="AF24" s="224">
        <f t="shared" si="32"/>
        <v>0</v>
      </c>
      <c r="AG24" s="56" t="str">
        <f t="shared" si="29"/>
        <v/>
      </c>
      <c r="AH24" s="56" t="str">
        <f t="shared" si="30"/>
        <v/>
      </c>
      <c r="AI24" s="56" t="str">
        <f t="shared" si="31"/>
        <v/>
      </c>
      <c r="AK24" s="1"/>
      <c r="AL24" s="1"/>
      <c r="AM24" s="1"/>
    </row>
    <row r="25" spans="2:39" ht="15" hidden="1" customHeight="1" x14ac:dyDescent="0.25">
      <c r="B25" s="226" t="str">
        <f t="shared" si="2"/>
        <v/>
      </c>
      <c r="E25" t="str">
        <f t="shared" si="3"/>
        <v/>
      </c>
      <c r="F25" t="str">
        <f t="shared" si="4"/>
        <v/>
      </c>
      <c r="G25" t="str">
        <f t="shared" si="5"/>
        <v/>
      </c>
      <c r="H25" t="str">
        <f t="shared" si="6"/>
        <v/>
      </c>
      <c r="I25" t="str">
        <f t="shared" si="7"/>
        <v/>
      </c>
      <c r="J25" t="str">
        <f t="shared" si="8"/>
        <v/>
      </c>
      <c r="K25" s="1" t="str">
        <f t="shared" si="9"/>
        <v/>
      </c>
      <c r="L25" t="str">
        <f t="shared" si="10"/>
        <v/>
      </c>
      <c r="M25" t="str">
        <f t="shared" si="11"/>
        <v/>
      </c>
      <c r="N25" t="str">
        <f t="shared" si="12"/>
        <v/>
      </c>
      <c r="O25" t="str">
        <f t="shared" si="13"/>
        <v/>
      </c>
      <c r="P25" t="str">
        <f t="shared" si="14"/>
        <v/>
      </c>
      <c r="Q25" t="str">
        <f t="shared" si="15"/>
        <v/>
      </c>
      <c r="R25" t="str">
        <f t="shared" si="16"/>
        <v/>
      </c>
      <c r="S25" s="1" t="str">
        <f t="shared" si="17"/>
        <v/>
      </c>
      <c r="T25" s="1" t="str">
        <f t="shared" si="18"/>
        <v/>
      </c>
      <c r="U25" s="1" t="str">
        <f t="shared" si="19"/>
        <v/>
      </c>
      <c r="V25" s="1" t="str">
        <f t="shared" si="20"/>
        <v/>
      </c>
      <c r="W25" s="1" t="str">
        <f t="shared" si="21"/>
        <v/>
      </c>
      <c r="X25" s="1" t="str">
        <f t="shared" si="22"/>
        <v/>
      </c>
      <c r="Y25" s="1" t="str">
        <f t="shared" si="23"/>
        <v/>
      </c>
      <c r="Z25" s="1" t="str">
        <f t="shared" si="24"/>
        <v/>
      </c>
      <c r="AA25" s="1" t="str">
        <f t="shared" si="25"/>
        <v/>
      </c>
      <c r="AB25" s="1" t="str">
        <f t="shared" si="26"/>
        <v/>
      </c>
      <c r="AC25" s="8" t="str">
        <f t="shared" si="27"/>
        <v/>
      </c>
      <c r="AD25" s="8" t="str">
        <f t="shared" si="28"/>
        <v/>
      </c>
      <c r="AE25">
        <v>0</v>
      </c>
      <c r="AF25" s="224">
        <f t="shared" si="32"/>
        <v>0</v>
      </c>
      <c r="AG25" s="56" t="str">
        <f t="shared" si="29"/>
        <v/>
      </c>
      <c r="AH25" s="56" t="str">
        <f t="shared" si="30"/>
        <v/>
      </c>
      <c r="AI25" s="56" t="str">
        <f t="shared" si="31"/>
        <v/>
      </c>
      <c r="AK25" s="1"/>
      <c r="AL25" s="1"/>
      <c r="AM25" s="1"/>
    </row>
    <row r="26" spans="2:39" ht="15" hidden="1" customHeight="1" x14ac:dyDescent="0.25">
      <c r="B26" s="226" t="str">
        <f t="shared" si="2"/>
        <v/>
      </c>
      <c r="E26" t="str">
        <f t="shared" si="3"/>
        <v/>
      </c>
      <c r="F26" t="str">
        <f t="shared" si="4"/>
        <v/>
      </c>
      <c r="G26" t="str">
        <f t="shared" si="5"/>
        <v/>
      </c>
      <c r="H26" t="str">
        <f t="shared" si="6"/>
        <v/>
      </c>
      <c r="I26" t="str">
        <f t="shared" si="7"/>
        <v/>
      </c>
      <c r="J26" t="str">
        <f t="shared" si="8"/>
        <v/>
      </c>
      <c r="K26" s="1" t="str">
        <f t="shared" si="9"/>
        <v/>
      </c>
      <c r="L26" t="str">
        <f t="shared" si="10"/>
        <v/>
      </c>
      <c r="M26" t="str">
        <f t="shared" si="11"/>
        <v/>
      </c>
      <c r="N26" t="str">
        <f t="shared" si="12"/>
        <v/>
      </c>
      <c r="O26" t="str">
        <f t="shared" si="13"/>
        <v/>
      </c>
      <c r="P26" t="str">
        <f t="shared" si="14"/>
        <v/>
      </c>
      <c r="Q26" t="str">
        <f t="shared" si="15"/>
        <v/>
      </c>
      <c r="R26" t="str">
        <f t="shared" si="16"/>
        <v/>
      </c>
      <c r="S26" s="1" t="str">
        <f t="shared" si="17"/>
        <v/>
      </c>
      <c r="T26" s="1" t="str">
        <f t="shared" si="18"/>
        <v/>
      </c>
      <c r="U26" s="1" t="str">
        <f t="shared" si="19"/>
        <v/>
      </c>
      <c r="V26" s="1" t="str">
        <f t="shared" si="20"/>
        <v/>
      </c>
      <c r="W26" s="1" t="str">
        <f t="shared" si="21"/>
        <v/>
      </c>
      <c r="X26" s="1" t="str">
        <f t="shared" si="22"/>
        <v/>
      </c>
      <c r="Y26" s="1" t="str">
        <f t="shared" si="23"/>
        <v/>
      </c>
      <c r="Z26" s="1" t="str">
        <f t="shared" si="24"/>
        <v/>
      </c>
      <c r="AA26" s="1" t="str">
        <f t="shared" si="25"/>
        <v/>
      </c>
      <c r="AB26" s="1" t="str">
        <f t="shared" si="26"/>
        <v/>
      </c>
      <c r="AC26" s="8" t="str">
        <f t="shared" si="27"/>
        <v/>
      </c>
      <c r="AD26" s="8" t="str">
        <f t="shared" si="28"/>
        <v/>
      </c>
      <c r="AE26">
        <v>0</v>
      </c>
      <c r="AF26" s="224">
        <f t="shared" si="32"/>
        <v>0</v>
      </c>
      <c r="AG26" s="56" t="str">
        <f t="shared" si="29"/>
        <v/>
      </c>
      <c r="AH26" s="56" t="str">
        <f t="shared" si="30"/>
        <v/>
      </c>
      <c r="AI26" s="56" t="str">
        <f t="shared" si="31"/>
        <v/>
      </c>
      <c r="AK26" s="1"/>
      <c r="AL26" s="1"/>
      <c r="AM26" s="1"/>
    </row>
    <row r="27" spans="2:39" ht="15" hidden="1" customHeight="1" x14ac:dyDescent="0.25">
      <c r="B27" s="226" t="str">
        <f t="shared" si="2"/>
        <v/>
      </c>
      <c r="E27" t="str">
        <f t="shared" si="3"/>
        <v/>
      </c>
      <c r="F27" t="str">
        <f t="shared" si="4"/>
        <v/>
      </c>
      <c r="G27" t="str">
        <f t="shared" si="5"/>
        <v/>
      </c>
      <c r="H27" t="str">
        <f t="shared" si="6"/>
        <v/>
      </c>
      <c r="I27" t="str">
        <f t="shared" si="7"/>
        <v/>
      </c>
      <c r="J27" t="str">
        <f t="shared" si="8"/>
        <v/>
      </c>
      <c r="K27" s="1" t="str">
        <f t="shared" si="9"/>
        <v/>
      </c>
      <c r="L27" t="str">
        <f t="shared" si="10"/>
        <v/>
      </c>
      <c r="M27" t="str">
        <f t="shared" si="11"/>
        <v/>
      </c>
      <c r="N27" t="str">
        <f t="shared" si="12"/>
        <v/>
      </c>
      <c r="O27" t="str">
        <f t="shared" si="13"/>
        <v/>
      </c>
      <c r="P27" t="str">
        <f t="shared" si="14"/>
        <v/>
      </c>
      <c r="Q27" t="str">
        <f t="shared" si="15"/>
        <v/>
      </c>
      <c r="R27" t="str">
        <f t="shared" si="16"/>
        <v/>
      </c>
      <c r="S27" s="1" t="str">
        <f t="shared" si="17"/>
        <v/>
      </c>
      <c r="T27" s="1" t="str">
        <f t="shared" si="18"/>
        <v/>
      </c>
      <c r="U27" s="1" t="str">
        <f t="shared" si="19"/>
        <v/>
      </c>
      <c r="V27" s="1" t="str">
        <f t="shared" si="20"/>
        <v/>
      </c>
      <c r="W27" s="1" t="str">
        <f t="shared" si="21"/>
        <v/>
      </c>
      <c r="X27" s="1" t="str">
        <f t="shared" si="22"/>
        <v/>
      </c>
      <c r="Y27" s="1" t="str">
        <f t="shared" si="23"/>
        <v/>
      </c>
      <c r="Z27" s="1" t="str">
        <f t="shared" si="24"/>
        <v/>
      </c>
      <c r="AA27" s="1" t="str">
        <f t="shared" si="25"/>
        <v/>
      </c>
      <c r="AB27" s="1" t="str">
        <f t="shared" si="26"/>
        <v/>
      </c>
      <c r="AC27" s="8" t="str">
        <f t="shared" si="27"/>
        <v/>
      </c>
      <c r="AD27" s="8" t="str">
        <f t="shared" si="28"/>
        <v/>
      </c>
      <c r="AE27">
        <v>0</v>
      </c>
      <c r="AF27" s="224">
        <f t="shared" si="32"/>
        <v>0</v>
      </c>
      <c r="AG27" s="56" t="str">
        <f t="shared" si="29"/>
        <v/>
      </c>
      <c r="AH27" s="56" t="str">
        <f t="shared" si="30"/>
        <v/>
      </c>
      <c r="AI27" s="56" t="str">
        <f t="shared" si="31"/>
        <v/>
      </c>
      <c r="AK27" s="1"/>
      <c r="AL27" s="1"/>
      <c r="AM27" s="1"/>
    </row>
    <row r="28" spans="2:39" ht="15" hidden="1" customHeight="1" x14ac:dyDescent="0.25">
      <c r="B28" s="226" t="str">
        <f t="shared" si="2"/>
        <v/>
      </c>
      <c r="E28" t="str">
        <f t="shared" si="3"/>
        <v/>
      </c>
      <c r="F28" t="str">
        <f t="shared" si="4"/>
        <v/>
      </c>
      <c r="G28" t="str">
        <f t="shared" si="5"/>
        <v/>
      </c>
      <c r="H28" t="str">
        <f t="shared" si="6"/>
        <v/>
      </c>
      <c r="I28" t="str">
        <f t="shared" si="7"/>
        <v/>
      </c>
      <c r="J28" t="str">
        <f t="shared" si="8"/>
        <v/>
      </c>
      <c r="K28" s="1" t="str">
        <f t="shared" si="9"/>
        <v/>
      </c>
      <c r="L28" t="str">
        <f t="shared" si="10"/>
        <v/>
      </c>
      <c r="M28" t="str">
        <f t="shared" si="11"/>
        <v/>
      </c>
      <c r="N28" t="str">
        <f t="shared" si="12"/>
        <v/>
      </c>
      <c r="O28" t="str">
        <f t="shared" si="13"/>
        <v/>
      </c>
      <c r="P28" t="str">
        <f t="shared" si="14"/>
        <v/>
      </c>
      <c r="Q28" t="str">
        <f t="shared" si="15"/>
        <v/>
      </c>
      <c r="R28" t="str">
        <f t="shared" si="16"/>
        <v/>
      </c>
      <c r="S28" s="1" t="str">
        <f t="shared" si="17"/>
        <v/>
      </c>
      <c r="T28" s="1" t="str">
        <f t="shared" si="18"/>
        <v/>
      </c>
      <c r="U28" s="1" t="str">
        <f t="shared" si="19"/>
        <v/>
      </c>
      <c r="V28" s="1" t="str">
        <f t="shared" si="20"/>
        <v/>
      </c>
      <c r="W28" s="1" t="str">
        <f t="shared" si="21"/>
        <v/>
      </c>
      <c r="X28" s="1" t="str">
        <f t="shared" si="22"/>
        <v/>
      </c>
      <c r="Y28" s="1" t="str">
        <f t="shared" si="23"/>
        <v/>
      </c>
      <c r="Z28" s="1" t="str">
        <f t="shared" si="24"/>
        <v/>
      </c>
      <c r="AA28" s="1" t="str">
        <f t="shared" si="25"/>
        <v/>
      </c>
      <c r="AB28" s="1" t="str">
        <f t="shared" si="26"/>
        <v/>
      </c>
      <c r="AC28" s="8" t="str">
        <f t="shared" si="27"/>
        <v/>
      </c>
      <c r="AD28" s="8" t="str">
        <f t="shared" si="28"/>
        <v/>
      </c>
      <c r="AE28">
        <v>0</v>
      </c>
      <c r="AF28" s="224">
        <f t="shared" si="32"/>
        <v>0</v>
      </c>
      <c r="AG28" s="56" t="str">
        <f t="shared" si="29"/>
        <v/>
      </c>
      <c r="AH28" s="56" t="str">
        <f t="shared" si="30"/>
        <v/>
      </c>
      <c r="AI28" s="56" t="str">
        <f t="shared" si="31"/>
        <v/>
      </c>
      <c r="AK28" s="1"/>
      <c r="AL28" s="1"/>
      <c r="AM28" s="1"/>
    </row>
    <row r="29" spans="2:39" ht="15" hidden="1" customHeight="1" x14ac:dyDescent="0.25">
      <c r="B29" s="226" t="str">
        <f t="shared" si="2"/>
        <v/>
      </c>
      <c r="E29" t="str">
        <f t="shared" si="3"/>
        <v/>
      </c>
      <c r="F29" t="str">
        <f t="shared" si="4"/>
        <v/>
      </c>
      <c r="G29" t="str">
        <f t="shared" si="5"/>
        <v/>
      </c>
      <c r="H29" t="str">
        <f t="shared" si="6"/>
        <v/>
      </c>
      <c r="I29" t="str">
        <f t="shared" si="7"/>
        <v/>
      </c>
      <c r="J29" t="str">
        <f t="shared" si="8"/>
        <v/>
      </c>
      <c r="K29" s="1" t="str">
        <f t="shared" si="9"/>
        <v/>
      </c>
      <c r="L29" t="str">
        <f t="shared" si="10"/>
        <v/>
      </c>
      <c r="M29" t="str">
        <f t="shared" si="11"/>
        <v/>
      </c>
      <c r="N29" t="str">
        <f t="shared" si="12"/>
        <v/>
      </c>
      <c r="O29" t="str">
        <f t="shared" si="13"/>
        <v/>
      </c>
      <c r="P29" t="str">
        <f t="shared" si="14"/>
        <v/>
      </c>
      <c r="Q29" t="str">
        <f t="shared" si="15"/>
        <v/>
      </c>
      <c r="R29" t="str">
        <f t="shared" si="16"/>
        <v/>
      </c>
      <c r="S29" s="1" t="str">
        <f t="shared" si="17"/>
        <v/>
      </c>
      <c r="T29" s="1" t="str">
        <f t="shared" si="18"/>
        <v/>
      </c>
      <c r="U29" s="1" t="str">
        <f t="shared" si="19"/>
        <v/>
      </c>
      <c r="V29" s="1" t="str">
        <f t="shared" si="20"/>
        <v/>
      </c>
      <c r="W29" s="1" t="str">
        <f t="shared" si="21"/>
        <v/>
      </c>
      <c r="X29" s="1" t="str">
        <f t="shared" si="22"/>
        <v/>
      </c>
      <c r="Y29" s="1" t="str">
        <f t="shared" si="23"/>
        <v/>
      </c>
      <c r="Z29" s="1" t="str">
        <f t="shared" si="24"/>
        <v/>
      </c>
      <c r="AA29" s="1" t="str">
        <f t="shared" si="25"/>
        <v/>
      </c>
      <c r="AB29" s="1" t="str">
        <f t="shared" si="26"/>
        <v/>
      </c>
      <c r="AC29" s="8" t="str">
        <f t="shared" si="27"/>
        <v/>
      </c>
      <c r="AD29" s="8" t="str">
        <f t="shared" si="28"/>
        <v/>
      </c>
      <c r="AE29">
        <v>0</v>
      </c>
      <c r="AF29" s="224">
        <f t="shared" si="32"/>
        <v>0</v>
      </c>
      <c r="AG29" s="56" t="str">
        <f t="shared" si="29"/>
        <v/>
      </c>
      <c r="AH29" s="56" t="str">
        <f t="shared" si="30"/>
        <v/>
      </c>
      <c r="AI29" s="56" t="str">
        <f t="shared" si="31"/>
        <v/>
      </c>
      <c r="AK29" s="1"/>
      <c r="AL29" s="1"/>
      <c r="AM29" s="1"/>
    </row>
    <row r="30" spans="2:39" ht="15" hidden="1" customHeight="1" x14ac:dyDescent="0.25">
      <c r="B30" s="226" t="str">
        <f t="shared" si="2"/>
        <v/>
      </c>
      <c r="E30" t="str">
        <f t="shared" si="3"/>
        <v/>
      </c>
      <c r="F30" t="str">
        <f t="shared" si="4"/>
        <v/>
      </c>
      <c r="G30" t="str">
        <f t="shared" si="5"/>
        <v/>
      </c>
      <c r="H30" t="str">
        <f t="shared" si="6"/>
        <v/>
      </c>
      <c r="I30" t="str">
        <f t="shared" si="7"/>
        <v/>
      </c>
      <c r="J30" t="str">
        <f t="shared" si="8"/>
        <v/>
      </c>
      <c r="K30" s="1" t="str">
        <f t="shared" si="9"/>
        <v/>
      </c>
      <c r="L30" t="str">
        <f t="shared" si="10"/>
        <v/>
      </c>
      <c r="M30" t="str">
        <f t="shared" si="11"/>
        <v/>
      </c>
      <c r="N30" t="str">
        <f t="shared" si="12"/>
        <v/>
      </c>
      <c r="O30" t="str">
        <f t="shared" si="13"/>
        <v/>
      </c>
      <c r="P30" t="str">
        <f t="shared" si="14"/>
        <v/>
      </c>
      <c r="Q30" t="str">
        <f t="shared" si="15"/>
        <v/>
      </c>
      <c r="R30" t="str">
        <f t="shared" si="16"/>
        <v/>
      </c>
      <c r="S30" s="1" t="str">
        <f t="shared" si="17"/>
        <v/>
      </c>
      <c r="T30" s="1" t="str">
        <f t="shared" si="18"/>
        <v/>
      </c>
      <c r="U30" s="1" t="str">
        <f t="shared" si="19"/>
        <v/>
      </c>
      <c r="V30" s="1" t="str">
        <f t="shared" si="20"/>
        <v/>
      </c>
      <c r="W30" s="1" t="str">
        <f t="shared" si="21"/>
        <v/>
      </c>
      <c r="X30" s="1" t="str">
        <f t="shared" si="22"/>
        <v/>
      </c>
      <c r="Y30" s="1" t="str">
        <f t="shared" si="23"/>
        <v/>
      </c>
      <c r="Z30" s="1" t="str">
        <f t="shared" si="24"/>
        <v/>
      </c>
      <c r="AA30" s="1" t="str">
        <f t="shared" si="25"/>
        <v/>
      </c>
      <c r="AB30" s="1" t="str">
        <f t="shared" si="26"/>
        <v/>
      </c>
      <c r="AC30" s="8" t="str">
        <f t="shared" si="27"/>
        <v/>
      </c>
      <c r="AD30" s="8" t="str">
        <f t="shared" si="28"/>
        <v/>
      </c>
      <c r="AE30">
        <v>0</v>
      </c>
      <c r="AF30" s="224">
        <f t="shared" si="32"/>
        <v>0</v>
      </c>
      <c r="AG30" s="56" t="str">
        <f t="shared" si="29"/>
        <v/>
      </c>
      <c r="AH30" s="56" t="str">
        <f t="shared" si="30"/>
        <v/>
      </c>
      <c r="AI30" s="56" t="str">
        <f t="shared" si="31"/>
        <v/>
      </c>
      <c r="AK30" s="1"/>
      <c r="AL30" s="1"/>
      <c r="AM30" s="1"/>
    </row>
    <row r="31" spans="2:39" ht="15" hidden="1" customHeight="1" x14ac:dyDescent="0.25">
      <c r="B31" s="226" t="str">
        <f t="shared" si="2"/>
        <v/>
      </c>
      <c r="E31" t="str">
        <f t="shared" si="3"/>
        <v/>
      </c>
      <c r="F31" t="str">
        <f t="shared" si="4"/>
        <v/>
      </c>
      <c r="G31" t="str">
        <f t="shared" si="5"/>
        <v/>
      </c>
      <c r="H31" t="str">
        <f t="shared" si="6"/>
        <v/>
      </c>
      <c r="I31" t="str">
        <f t="shared" si="7"/>
        <v/>
      </c>
      <c r="J31" t="str">
        <f t="shared" si="8"/>
        <v/>
      </c>
      <c r="K31" s="1" t="str">
        <f t="shared" si="9"/>
        <v/>
      </c>
      <c r="L31" t="str">
        <f t="shared" si="10"/>
        <v/>
      </c>
      <c r="M31" t="str">
        <f t="shared" si="11"/>
        <v/>
      </c>
      <c r="N31" t="str">
        <f t="shared" si="12"/>
        <v/>
      </c>
      <c r="O31" t="str">
        <f t="shared" si="13"/>
        <v/>
      </c>
      <c r="P31" t="str">
        <f t="shared" si="14"/>
        <v/>
      </c>
      <c r="Q31" t="str">
        <f t="shared" si="15"/>
        <v/>
      </c>
      <c r="R31" t="str">
        <f t="shared" si="16"/>
        <v/>
      </c>
      <c r="S31" s="1" t="str">
        <f t="shared" si="17"/>
        <v/>
      </c>
      <c r="T31" s="1" t="str">
        <f t="shared" si="18"/>
        <v/>
      </c>
      <c r="U31" s="1" t="str">
        <f t="shared" si="19"/>
        <v/>
      </c>
      <c r="V31" s="1" t="str">
        <f t="shared" si="20"/>
        <v/>
      </c>
      <c r="W31" s="1" t="str">
        <f t="shared" si="21"/>
        <v/>
      </c>
      <c r="X31" s="1" t="str">
        <f t="shared" si="22"/>
        <v/>
      </c>
      <c r="Y31" s="1" t="str">
        <f t="shared" si="23"/>
        <v/>
      </c>
      <c r="Z31" s="1" t="str">
        <f t="shared" si="24"/>
        <v/>
      </c>
      <c r="AA31" s="1" t="str">
        <f t="shared" si="25"/>
        <v/>
      </c>
      <c r="AB31" s="1" t="str">
        <f t="shared" si="26"/>
        <v/>
      </c>
      <c r="AC31" s="8" t="str">
        <f t="shared" si="27"/>
        <v/>
      </c>
      <c r="AD31" s="8" t="str">
        <f t="shared" si="28"/>
        <v/>
      </c>
      <c r="AE31">
        <v>0</v>
      </c>
      <c r="AF31" s="224">
        <f t="shared" si="32"/>
        <v>0</v>
      </c>
      <c r="AG31" s="56" t="str">
        <f t="shared" si="29"/>
        <v/>
      </c>
      <c r="AH31" s="56" t="str">
        <f t="shared" si="30"/>
        <v/>
      </c>
      <c r="AI31" s="56" t="str">
        <f t="shared" si="31"/>
        <v/>
      </c>
      <c r="AK31" s="1"/>
      <c r="AL31" s="1"/>
      <c r="AM31" s="1"/>
    </row>
    <row r="32" spans="2:39" ht="15" hidden="1" customHeight="1" x14ac:dyDescent="0.25">
      <c r="B32" s="226" t="str">
        <f t="shared" si="2"/>
        <v/>
      </c>
      <c r="E32" t="str">
        <f t="shared" si="3"/>
        <v/>
      </c>
      <c r="F32" t="str">
        <f t="shared" si="4"/>
        <v/>
      </c>
      <c r="G32" t="str">
        <f t="shared" si="5"/>
        <v/>
      </c>
      <c r="H32" t="str">
        <f t="shared" si="6"/>
        <v/>
      </c>
      <c r="I32" t="str">
        <f t="shared" si="7"/>
        <v/>
      </c>
      <c r="J32" t="str">
        <f t="shared" si="8"/>
        <v/>
      </c>
      <c r="K32" s="1" t="str">
        <f t="shared" si="9"/>
        <v/>
      </c>
      <c r="L32" t="str">
        <f t="shared" si="10"/>
        <v/>
      </c>
      <c r="M32" t="str">
        <f t="shared" si="11"/>
        <v/>
      </c>
      <c r="N32" t="str">
        <f t="shared" si="12"/>
        <v/>
      </c>
      <c r="O32" t="str">
        <f t="shared" si="13"/>
        <v/>
      </c>
      <c r="P32" t="str">
        <f t="shared" si="14"/>
        <v/>
      </c>
      <c r="Q32" t="str">
        <f t="shared" si="15"/>
        <v/>
      </c>
      <c r="R32" t="str">
        <f t="shared" si="16"/>
        <v/>
      </c>
      <c r="S32" s="1" t="str">
        <f t="shared" si="17"/>
        <v/>
      </c>
      <c r="T32" s="1" t="str">
        <f t="shared" si="18"/>
        <v/>
      </c>
      <c r="U32" s="1" t="str">
        <f t="shared" si="19"/>
        <v/>
      </c>
      <c r="V32" s="1" t="str">
        <f t="shared" si="20"/>
        <v/>
      </c>
      <c r="W32" s="1" t="str">
        <f t="shared" si="21"/>
        <v/>
      </c>
      <c r="X32" s="1" t="str">
        <f t="shared" si="22"/>
        <v/>
      </c>
      <c r="Y32" s="1" t="str">
        <f t="shared" si="23"/>
        <v/>
      </c>
      <c r="Z32" s="1" t="str">
        <f t="shared" si="24"/>
        <v/>
      </c>
      <c r="AA32" s="1" t="str">
        <f t="shared" si="25"/>
        <v/>
      </c>
      <c r="AB32" s="1" t="str">
        <f t="shared" si="26"/>
        <v/>
      </c>
      <c r="AC32" s="8" t="str">
        <f t="shared" si="27"/>
        <v/>
      </c>
      <c r="AD32" s="8" t="str">
        <f t="shared" si="28"/>
        <v/>
      </c>
      <c r="AE32">
        <v>0</v>
      </c>
      <c r="AF32" s="224">
        <f t="shared" si="32"/>
        <v>0</v>
      </c>
      <c r="AG32" s="56" t="str">
        <f t="shared" si="29"/>
        <v/>
      </c>
      <c r="AH32" s="56" t="str">
        <f t="shared" si="30"/>
        <v/>
      </c>
      <c r="AI32" s="56" t="str">
        <f t="shared" si="31"/>
        <v/>
      </c>
      <c r="AK32" s="1"/>
      <c r="AL32" s="1"/>
      <c r="AM32" s="1"/>
    </row>
    <row r="33" spans="2:39" ht="15" hidden="1" customHeight="1" x14ac:dyDescent="0.25">
      <c r="B33" s="226" t="str">
        <f t="shared" si="2"/>
        <v/>
      </c>
      <c r="E33" t="str">
        <f t="shared" si="3"/>
        <v/>
      </c>
      <c r="F33" t="str">
        <f t="shared" si="4"/>
        <v/>
      </c>
      <c r="G33" t="str">
        <f t="shared" si="5"/>
        <v/>
      </c>
      <c r="H33" t="str">
        <f t="shared" si="6"/>
        <v/>
      </c>
      <c r="I33" t="str">
        <f t="shared" si="7"/>
        <v/>
      </c>
      <c r="J33" t="str">
        <f t="shared" si="8"/>
        <v/>
      </c>
      <c r="K33" s="1" t="str">
        <f t="shared" si="9"/>
        <v/>
      </c>
      <c r="L33" t="str">
        <f t="shared" si="10"/>
        <v/>
      </c>
      <c r="M33" t="str">
        <f t="shared" si="11"/>
        <v/>
      </c>
      <c r="N33" t="str">
        <f t="shared" si="12"/>
        <v/>
      </c>
      <c r="O33" t="str">
        <f t="shared" si="13"/>
        <v/>
      </c>
      <c r="P33" t="str">
        <f t="shared" si="14"/>
        <v/>
      </c>
      <c r="Q33" t="str">
        <f t="shared" si="15"/>
        <v/>
      </c>
      <c r="R33" t="str">
        <f t="shared" si="16"/>
        <v/>
      </c>
      <c r="S33" s="1" t="str">
        <f t="shared" si="17"/>
        <v/>
      </c>
      <c r="T33" s="1" t="str">
        <f t="shared" si="18"/>
        <v/>
      </c>
      <c r="U33" s="1" t="str">
        <f t="shared" si="19"/>
        <v/>
      </c>
      <c r="V33" s="1" t="str">
        <f t="shared" si="20"/>
        <v/>
      </c>
      <c r="W33" s="1" t="str">
        <f t="shared" si="21"/>
        <v/>
      </c>
      <c r="X33" s="1" t="str">
        <f t="shared" si="22"/>
        <v/>
      </c>
      <c r="Y33" s="1" t="str">
        <f t="shared" si="23"/>
        <v/>
      </c>
      <c r="Z33" s="1" t="str">
        <f t="shared" si="24"/>
        <v/>
      </c>
      <c r="AA33" s="1" t="str">
        <f t="shared" si="25"/>
        <v/>
      </c>
      <c r="AB33" s="1" t="str">
        <f t="shared" si="26"/>
        <v/>
      </c>
      <c r="AC33" s="8" t="str">
        <f t="shared" si="27"/>
        <v/>
      </c>
      <c r="AD33" s="8" t="str">
        <f t="shared" si="28"/>
        <v/>
      </c>
      <c r="AE33">
        <v>0</v>
      </c>
      <c r="AF33" s="224">
        <f t="shared" si="32"/>
        <v>0</v>
      </c>
      <c r="AG33" s="56" t="str">
        <f t="shared" si="29"/>
        <v/>
      </c>
      <c r="AH33" s="56" t="str">
        <f t="shared" si="30"/>
        <v/>
      </c>
      <c r="AI33" s="56" t="str">
        <f t="shared" si="31"/>
        <v/>
      </c>
      <c r="AK33" s="1"/>
      <c r="AL33" s="1"/>
      <c r="AM33" s="1"/>
    </row>
    <row r="34" spans="2:39" ht="15" hidden="1" customHeight="1" x14ac:dyDescent="0.25">
      <c r="B34" s="226" t="str">
        <f t="shared" si="2"/>
        <v/>
      </c>
      <c r="E34" t="str">
        <f t="shared" si="3"/>
        <v/>
      </c>
      <c r="F34" t="str">
        <f t="shared" si="4"/>
        <v/>
      </c>
      <c r="G34" t="str">
        <f t="shared" si="5"/>
        <v/>
      </c>
      <c r="H34" t="str">
        <f t="shared" si="6"/>
        <v/>
      </c>
      <c r="I34" t="str">
        <f t="shared" si="7"/>
        <v/>
      </c>
      <c r="J34" t="str">
        <f t="shared" si="8"/>
        <v/>
      </c>
      <c r="K34" s="1" t="str">
        <f t="shared" si="9"/>
        <v/>
      </c>
      <c r="L34" t="str">
        <f t="shared" si="10"/>
        <v/>
      </c>
      <c r="M34" t="str">
        <f t="shared" si="11"/>
        <v/>
      </c>
      <c r="N34" t="str">
        <f t="shared" si="12"/>
        <v/>
      </c>
      <c r="O34" t="str">
        <f t="shared" si="13"/>
        <v/>
      </c>
      <c r="P34" t="str">
        <f t="shared" si="14"/>
        <v/>
      </c>
      <c r="Q34" t="str">
        <f t="shared" si="15"/>
        <v/>
      </c>
      <c r="R34" t="str">
        <f t="shared" si="16"/>
        <v/>
      </c>
      <c r="S34" s="1" t="str">
        <f t="shared" si="17"/>
        <v/>
      </c>
      <c r="T34" s="1" t="str">
        <f t="shared" si="18"/>
        <v/>
      </c>
      <c r="U34" s="1" t="str">
        <f t="shared" si="19"/>
        <v/>
      </c>
      <c r="V34" s="1" t="str">
        <f t="shared" si="20"/>
        <v/>
      </c>
      <c r="W34" s="1" t="str">
        <f t="shared" si="21"/>
        <v/>
      </c>
      <c r="X34" s="1" t="str">
        <f t="shared" si="22"/>
        <v/>
      </c>
      <c r="Y34" s="1" t="str">
        <f t="shared" si="23"/>
        <v/>
      </c>
      <c r="Z34" s="1" t="str">
        <f t="shared" si="24"/>
        <v/>
      </c>
      <c r="AA34" s="1" t="str">
        <f t="shared" si="25"/>
        <v/>
      </c>
      <c r="AB34" s="1" t="str">
        <f t="shared" si="26"/>
        <v/>
      </c>
      <c r="AC34" s="8" t="str">
        <f t="shared" si="27"/>
        <v/>
      </c>
      <c r="AD34" s="8" t="str">
        <f t="shared" si="28"/>
        <v/>
      </c>
      <c r="AE34">
        <v>0</v>
      </c>
      <c r="AF34" s="224">
        <f t="shared" si="32"/>
        <v>0</v>
      </c>
      <c r="AG34" s="56" t="str">
        <f t="shared" si="29"/>
        <v/>
      </c>
      <c r="AH34" s="56" t="str">
        <f t="shared" si="30"/>
        <v/>
      </c>
      <c r="AI34" s="56" t="str">
        <f t="shared" si="31"/>
        <v/>
      </c>
      <c r="AK34" s="1"/>
      <c r="AL34" s="1"/>
      <c r="AM34" s="1"/>
    </row>
    <row r="35" spans="2:39" ht="15" hidden="1" customHeight="1" x14ac:dyDescent="0.25">
      <c r="B35" s="226" t="str">
        <f t="shared" si="2"/>
        <v/>
      </c>
      <c r="E35" t="str">
        <f t="shared" si="3"/>
        <v/>
      </c>
      <c r="F35" t="str">
        <f t="shared" si="4"/>
        <v/>
      </c>
      <c r="G35" t="str">
        <f t="shared" si="5"/>
        <v/>
      </c>
      <c r="H35" t="str">
        <f t="shared" si="6"/>
        <v/>
      </c>
      <c r="I35" t="str">
        <f t="shared" si="7"/>
        <v/>
      </c>
      <c r="J35" t="str">
        <f t="shared" si="8"/>
        <v/>
      </c>
      <c r="K35" s="1" t="str">
        <f t="shared" si="9"/>
        <v/>
      </c>
      <c r="L35" t="str">
        <f t="shared" si="10"/>
        <v/>
      </c>
      <c r="M35" t="str">
        <f t="shared" si="11"/>
        <v/>
      </c>
      <c r="N35" t="str">
        <f t="shared" si="12"/>
        <v/>
      </c>
      <c r="O35" t="str">
        <f t="shared" si="13"/>
        <v/>
      </c>
      <c r="P35" t="str">
        <f t="shared" si="14"/>
        <v/>
      </c>
      <c r="Q35" t="str">
        <f t="shared" si="15"/>
        <v/>
      </c>
      <c r="R35" t="str">
        <f t="shared" si="16"/>
        <v/>
      </c>
      <c r="S35" s="1" t="str">
        <f t="shared" si="17"/>
        <v/>
      </c>
      <c r="T35" s="1" t="str">
        <f t="shared" si="18"/>
        <v/>
      </c>
      <c r="U35" s="1" t="str">
        <f t="shared" si="19"/>
        <v/>
      </c>
      <c r="V35" s="1" t="str">
        <f t="shared" si="20"/>
        <v/>
      </c>
      <c r="W35" s="1" t="str">
        <f t="shared" si="21"/>
        <v/>
      </c>
      <c r="X35" s="1" t="str">
        <f t="shared" si="22"/>
        <v/>
      </c>
      <c r="Y35" s="1" t="str">
        <f t="shared" si="23"/>
        <v/>
      </c>
      <c r="Z35" s="1" t="str">
        <f t="shared" si="24"/>
        <v/>
      </c>
      <c r="AA35" s="1" t="str">
        <f t="shared" si="25"/>
        <v/>
      </c>
      <c r="AB35" s="1" t="str">
        <f t="shared" si="26"/>
        <v/>
      </c>
      <c r="AC35" s="8" t="str">
        <f t="shared" si="27"/>
        <v/>
      </c>
      <c r="AD35" s="8" t="str">
        <f t="shared" si="28"/>
        <v/>
      </c>
      <c r="AE35">
        <v>0</v>
      </c>
      <c r="AF35" s="224">
        <f t="shared" si="32"/>
        <v>0</v>
      </c>
      <c r="AG35" s="56" t="str">
        <f t="shared" si="29"/>
        <v/>
      </c>
      <c r="AH35" s="56" t="str">
        <f t="shared" si="30"/>
        <v/>
      </c>
      <c r="AI35" s="56" t="str">
        <f t="shared" si="31"/>
        <v/>
      </c>
      <c r="AK35" s="1"/>
      <c r="AL35" s="1"/>
      <c r="AM35" s="1"/>
    </row>
    <row r="36" spans="2:39" ht="15" hidden="1" customHeight="1" x14ac:dyDescent="0.25">
      <c r="B36" s="226" t="str">
        <f t="shared" si="2"/>
        <v/>
      </c>
      <c r="E36" t="str">
        <f t="shared" si="3"/>
        <v/>
      </c>
      <c r="F36" t="str">
        <f t="shared" si="4"/>
        <v/>
      </c>
      <c r="G36" t="str">
        <f t="shared" si="5"/>
        <v/>
      </c>
      <c r="H36" t="str">
        <f t="shared" si="6"/>
        <v/>
      </c>
      <c r="I36" t="str">
        <f t="shared" si="7"/>
        <v/>
      </c>
      <c r="J36" t="str">
        <f t="shared" si="8"/>
        <v/>
      </c>
      <c r="K36" s="1" t="str">
        <f t="shared" si="9"/>
        <v/>
      </c>
      <c r="L36" t="str">
        <f t="shared" si="10"/>
        <v/>
      </c>
      <c r="M36" t="str">
        <f t="shared" si="11"/>
        <v/>
      </c>
      <c r="N36" t="str">
        <f t="shared" si="12"/>
        <v/>
      </c>
      <c r="O36" t="str">
        <f t="shared" si="13"/>
        <v/>
      </c>
      <c r="P36" t="str">
        <f t="shared" si="14"/>
        <v/>
      </c>
      <c r="Q36" t="str">
        <f t="shared" si="15"/>
        <v/>
      </c>
      <c r="R36" t="str">
        <f t="shared" si="16"/>
        <v/>
      </c>
      <c r="S36" s="1" t="str">
        <f t="shared" si="17"/>
        <v/>
      </c>
      <c r="T36" s="1" t="str">
        <f t="shared" si="18"/>
        <v/>
      </c>
      <c r="U36" s="1" t="str">
        <f t="shared" si="19"/>
        <v/>
      </c>
      <c r="V36" s="1" t="str">
        <f t="shared" si="20"/>
        <v/>
      </c>
      <c r="W36" s="1" t="str">
        <f t="shared" si="21"/>
        <v/>
      </c>
      <c r="X36" s="1" t="str">
        <f t="shared" si="22"/>
        <v/>
      </c>
      <c r="Y36" s="1" t="str">
        <f t="shared" si="23"/>
        <v/>
      </c>
      <c r="Z36" s="1" t="str">
        <f t="shared" si="24"/>
        <v/>
      </c>
      <c r="AA36" s="1" t="str">
        <f t="shared" si="25"/>
        <v/>
      </c>
      <c r="AB36" s="1" t="str">
        <f t="shared" si="26"/>
        <v/>
      </c>
      <c r="AC36" s="8" t="str">
        <f t="shared" si="27"/>
        <v/>
      </c>
      <c r="AD36" s="8" t="str">
        <f t="shared" si="28"/>
        <v/>
      </c>
      <c r="AE36">
        <v>0</v>
      </c>
      <c r="AF36" s="224">
        <f t="shared" si="32"/>
        <v>0</v>
      </c>
      <c r="AG36" s="56" t="str">
        <f t="shared" si="29"/>
        <v/>
      </c>
      <c r="AH36" s="56" t="str">
        <f t="shared" si="30"/>
        <v/>
      </c>
      <c r="AI36" s="56" t="str">
        <f t="shared" si="31"/>
        <v/>
      </c>
      <c r="AK36" s="1"/>
      <c r="AL36" s="1"/>
      <c r="AM36" s="1"/>
    </row>
    <row r="37" spans="2:39" ht="15" hidden="1" customHeight="1" x14ac:dyDescent="0.25">
      <c r="B37" s="226" t="str">
        <f t="shared" si="2"/>
        <v/>
      </c>
      <c r="E37" t="str">
        <f t="shared" si="3"/>
        <v/>
      </c>
      <c r="F37" t="str">
        <f t="shared" si="4"/>
        <v/>
      </c>
      <c r="G37" t="str">
        <f t="shared" si="5"/>
        <v/>
      </c>
      <c r="H37" t="str">
        <f t="shared" si="6"/>
        <v/>
      </c>
      <c r="I37" t="str">
        <f t="shared" si="7"/>
        <v/>
      </c>
      <c r="J37" t="str">
        <f t="shared" si="8"/>
        <v/>
      </c>
      <c r="K37" s="1" t="str">
        <f t="shared" si="9"/>
        <v/>
      </c>
      <c r="L37" t="str">
        <f t="shared" si="10"/>
        <v/>
      </c>
      <c r="M37" t="str">
        <f t="shared" si="11"/>
        <v/>
      </c>
      <c r="N37" t="str">
        <f t="shared" si="12"/>
        <v/>
      </c>
      <c r="O37" t="str">
        <f t="shared" si="13"/>
        <v/>
      </c>
      <c r="P37" t="str">
        <f t="shared" si="14"/>
        <v/>
      </c>
      <c r="Q37" t="str">
        <f t="shared" si="15"/>
        <v/>
      </c>
      <c r="R37" t="str">
        <f t="shared" si="16"/>
        <v/>
      </c>
      <c r="S37" s="1" t="str">
        <f t="shared" si="17"/>
        <v/>
      </c>
      <c r="T37" s="1" t="str">
        <f t="shared" si="18"/>
        <v/>
      </c>
      <c r="U37" s="1" t="str">
        <f t="shared" si="19"/>
        <v/>
      </c>
      <c r="V37" s="1" t="str">
        <f t="shared" si="20"/>
        <v/>
      </c>
      <c r="W37" s="1" t="str">
        <f t="shared" si="21"/>
        <v/>
      </c>
      <c r="X37" s="1" t="str">
        <f t="shared" si="22"/>
        <v/>
      </c>
      <c r="Y37" s="1" t="str">
        <f t="shared" si="23"/>
        <v/>
      </c>
      <c r="Z37" s="1" t="str">
        <f t="shared" si="24"/>
        <v/>
      </c>
      <c r="AA37" s="1" t="str">
        <f t="shared" si="25"/>
        <v/>
      </c>
      <c r="AB37" s="1" t="str">
        <f t="shared" si="26"/>
        <v/>
      </c>
      <c r="AC37" s="8" t="str">
        <f t="shared" si="27"/>
        <v/>
      </c>
      <c r="AD37" s="8" t="str">
        <f t="shared" si="28"/>
        <v/>
      </c>
      <c r="AE37">
        <v>0</v>
      </c>
      <c r="AF37" s="224">
        <f t="shared" si="32"/>
        <v>0</v>
      </c>
      <c r="AG37" s="56" t="str">
        <f t="shared" si="29"/>
        <v/>
      </c>
      <c r="AH37" s="56" t="str">
        <f t="shared" si="30"/>
        <v/>
      </c>
      <c r="AI37" s="56" t="str">
        <f t="shared" si="31"/>
        <v/>
      </c>
      <c r="AK37" s="1"/>
      <c r="AL37" s="1"/>
      <c r="AM37" s="1"/>
    </row>
    <row r="38" spans="2:39" ht="15" hidden="1" customHeight="1" x14ac:dyDescent="0.25">
      <c r="B38" s="226" t="str">
        <f t="shared" si="2"/>
        <v/>
      </c>
      <c r="E38" t="str">
        <f t="shared" si="3"/>
        <v/>
      </c>
      <c r="F38" t="str">
        <f t="shared" si="4"/>
        <v/>
      </c>
      <c r="G38" t="str">
        <f t="shared" si="5"/>
        <v/>
      </c>
      <c r="H38" t="str">
        <f t="shared" si="6"/>
        <v/>
      </c>
      <c r="I38" t="str">
        <f t="shared" si="7"/>
        <v/>
      </c>
      <c r="J38" t="str">
        <f t="shared" si="8"/>
        <v/>
      </c>
      <c r="K38" s="1" t="str">
        <f t="shared" si="9"/>
        <v/>
      </c>
      <c r="L38" t="str">
        <f t="shared" si="10"/>
        <v/>
      </c>
      <c r="M38" t="str">
        <f t="shared" si="11"/>
        <v/>
      </c>
      <c r="N38" t="str">
        <f t="shared" si="12"/>
        <v/>
      </c>
      <c r="O38" t="str">
        <f t="shared" si="13"/>
        <v/>
      </c>
      <c r="P38" t="str">
        <f t="shared" si="14"/>
        <v/>
      </c>
      <c r="Q38" t="str">
        <f t="shared" si="15"/>
        <v/>
      </c>
      <c r="R38" t="str">
        <f t="shared" si="16"/>
        <v/>
      </c>
      <c r="S38" s="1" t="str">
        <f t="shared" si="17"/>
        <v/>
      </c>
      <c r="T38" s="1" t="str">
        <f t="shared" si="18"/>
        <v/>
      </c>
      <c r="U38" s="1" t="str">
        <f t="shared" si="19"/>
        <v/>
      </c>
      <c r="V38" s="1" t="str">
        <f t="shared" si="20"/>
        <v/>
      </c>
      <c r="W38" s="1" t="str">
        <f t="shared" si="21"/>
        <v/>
      </c>
      <c r="X38" s="1" t="str">
        <f t="shared" si="22"/>
        <v/>
      </c>
      <c r="Y38" s="1" t="str">
        <f t="shared" si="23"/>
        <v/>
      </c>
      <c r="Z38" s="1" t="str">
        <f t="shared" si="24"/>
        <v/>
      </c>
      <c r="AA38" s="1" t="str">
        <f t="shared" si="25"/>
        <v/>
      </c>
      <c r="AB38" s="1" t="str">
        <f t="shared" si="26"/>
        <v/>
      </c>
      <c r="AC38" s="8" t="str">
        <f t="shared" si="27"/>
        <v/>
      </c>
      <c r="AD38" s="8" t="str">
        <f t="shared" si="28"/>
        <v/>
      </c>
      <c r="AE38">
        <v>0</v>
      </c>
      <c r="AF38" s="224">
        <f t="shared" si="32"/>
        <v>0</v>
      </c>
      <c r="AG38" s="56" t="str">
        <f t="shared" si="29"/>
        <v/>
      </c>
      <c r="AH38" s="56" t="str">
        <f t="shared" si="30"/>
        <v/>
      </c>
      <c r="AI38" s="56" t="str">
        <f t="shared" si="31"/>
        <v/>
      </c>
      <c r="AK38" s="1"/>
      <c r="AL38" s="1"/>
      <c r="AM38" s="1"/>
    </row>
    <row r="39" spans="2:39" ht="15" hidden="1" customHeight="1" x14ac:dyDescent="0.25">
      <c r="B39" s="226" t="str">
        <f t="shared" si="2"/>
        <v/>
      </c>
      <c r="E39" t="str">
        <f t="shared" si="3"/>
        <v/>
      </c>
      <c r="F39" t="str">
        <f t="shared" si="4"/>
        <v/>
      </c>
      <c r="G39" t="str">
        <f t="shared" si="5"/>
        <v/>
      </c>
      <c r="H39" t="str">
        <f t="shared" si="6"/>
        <v/>
      </c>
      <c r="I39" t="str">
        <f t="shared" si="7"/>
        <v/>
      </c>
      <c r="J39" t="str">
        <f t="shared" si="8"/>
        <v/>
      </c>
      <c r="K39" s="1" t="str">
        <f t="shared" si="9"/>
        <v/>
      </c>
      <c r="L39" t="str">
        <f t="shared" si="10"/>
        <v/>
      </c>
      <c r="M39" t="str">
        <f t="shared" si="11"/>
        <v/>
      </c>
      <c r="N39" t="str">
        <f t="shared" si="12"/>
        <v/>
      </c>
      <c r="O39" t="str">
        <f t="shared" si="13"/>
        <v/>
      </c>
      <c r="P39" t="str">
        <f t="shared" si="14"/>
        <v/>
      </c>
      <c r="Q39" t="str">
        <f t="shared" si="15"/>
        <v/>
      </c>
      <c r="R39" t="str">
        <f t="shared" si="16"/>
        <v/>
      </c>
      <c r="S39" s="1" t="str">
        <f t="shared" si="17"/>
        <v/>
      </c>
      <c r="T39" s="1" t="str">
        <f t="shared" si="18"/>
        <v/>
      </c>
      <c r="U39" s="1" t="str">
        <f t="shared" si="19"/>
        <v/>
      </c>
      <c r="V39" s="1" t="str">
        <f t="shared" si="20"/>
        <v/>
      </c>
      <c r="W39" s="1" t="str">
        <f t="shared" si="21"/>
        <v/>
      </c>
      <c r="X39" s="1" t="str">
        <f t="shared" si="22"/>
        <v/>
      </c>
      <c r="Y39" s="1" t="str">
        <f t="shared" si="23"/>
        <v/>
      </c>
      <c r="Z39" s="1" t="str">
        <f t="shared" si="24"/>
        <v/>
      </c>
      <c r="AA39" s="1" t="str">
        <f t="shared" si="25"/>
        <v/>
      </c>
      <c r="AB39" s="1" t="str">
        <f t="shared" si="26"/>
        <v/>
      </c>
      <c r="AC39" s="8" t="str">
        <f t="shared" si="27"/>
        <v/>
      </c>
      <c r="AD39" s="8" t="str">
        <f t="shared" si="28"/>
        <v/>
      </c>
      <c r="AE39">
        <v>0</v>
      </c>
      <c r="AF39" s="224">
        <f t="shared" si="32"/>
        <v>0</v>
      </c>
      <c r="AG39" s="56" t="str">
        <f t="shared" si="29"/>
        <v/>
      </c>
      <c r="AH39" s="56" t="str">
        <f t="shared" si="30"/>
        <v/>
      </c>
      <c r="AI39" s="56" t="str">
        <f t="shared" si="31"/>
        <v/>
      </c>
      <c r="AK39" s="1"/>
      <c r="AL39" s="1"/>
      <c r="AM39" s="1"/>
    </row>
    <row r="40" spans="2:39" ht="15" hidden="1" customHeight="1" x14ac:dyDescent="0.25">
      <c r="B40" s="226" t="str">
        <f t="shared" si="2"/>
        <v/>
      </c>
      <c r="E40" t="str">
        <f t="shared" si="3"/>
        <v/>
      </c>
      <c r="F40" t="str">
        <f t="shared" si="4"/>
        <v/>
      </c>
      <c r="G40" t="str">
        <f t="shared" si="5"/>
        <v/>
      </c>
      <c r="H40" t="str">
        <f t="shared" si="6"/>
        <v/>
      </c>
      <c r="I40" t="str">
        <f t="shared" si="7"/>
        <v/>
      </c>
      <c r="J40" t="str">
        <f t="shared" si="8"/>
        <v/>
      </c>
      <c r="K40" s="1" t="str">
        <f t="shared" si="9"/>
        <v/>
      </c>
      <c r="L40" t="str">
        <f t="shared" si="10"/>
        <v/>
      </c>
      <c r="M40" t="str">
        <f t="shared" si="11"/>
        <v/>
      </c>
      <c r="N40" t="str">
        <f t="shared" si="12"/>
        <v/>
      </c>
      <c r="O40" t="str">
        <f t="shared" si="13"/>
        <v/>
      </c>
      <c r="P40" t="str">
        <f t="shared" si="14"/>
        <v/>
      </c>
      <c r="Q40" t="str">
        <f t="shared" si="15"/>
        <v/>
      </c>
      <c r="R40" t="str">
        <f t="shared" si="16"/>
        <v/>
      </c>
      <c r="S40" s="1" t="str">
        <f t="shared" si="17"/>
        <v/>
      </c>
      <c r="T40" s="1" t="str">
        <f t="shared" si="18"/>
        <v/>
      </c>
      <c r="U40" s="1" t="str">
        <f t="shared" si="19"/>
        <v/>
      </c>
      <c r="V40" s="1" t="str">
        <f t="shared" si="20"/>
        <v/>
      </c>
      <c r="W40" s="1" t="str">
        <f t="shared" si="21"/>
        <v/>
      </c>
      <c r="X40" s="1" t="str">
        <f t="shared" si="22"/>
        <v/>
      </c>
      <c r="Y40" s="1" t="str">
        <f t="shared" si="23"/>
        <v/>
      </c>
      <c r="Z40" s="1" t="str">
        <f t="shared" si="24"/>
        <v/>
      </c>
      <c r="AA40" s="1" t="str">
        <f t="shared" si="25"/>
        <v/>
      </c>
      <c r="AB40" s="1" t="str">
        <f t="shared" si="26"/>
        <v/>
      </c>
      <c r="AC40" s="8" t="str">
        <f t="shared" si="27"/>
        <v/>
      </c>
      <c r="AD40" s="8" t="str">
        <f t="shared" si="28"/>
        <v/>
      </c>
      <c r="AE40">
        <v>0</v>
      </c>
      <c r="AF40" s="224">
        <f t="shared" si="32"/>
        <v>0</v>
      </c>
      <c r="AG40" s="56" t="str">
        <f t="shared" si="29"/>
        <v/>
      </c>
      <c r="AH40" s="56" t="str">
        <f t="shared" si="30"/>
        <v/>
      </c>
      <c r="AI40" s="56" t="str">
        <f t="shared" si="31"/>
        <v/>
      </c>
      <c r="AK40" s="1"/>
      <c r="AL40" s="1"/>
      <c r="AM40" s="1"/>
    </row>
    <row r="41" spans="2:39" ht="15" hidden="1" customHeight="1" x14ac:dyDescent="0.25">
      <c r="B41" s="226" t="str">
        <f t="shared" si="2"/>
        <v/>
      </c>
      <c r="E41" t="str">
        <f t="shared" si="3"/>
        <v/>
      </c>
      <c r="F41" t="str">
        <f t="shared" si="4"/>
        <v/>
      </c>
      <c r="G41" t="str">
        <f t="shared" si="5"/>
        <v/>
      </c>
      <c r="H41" t="str">
        <f t="shared" si="6"/>
        <v/>
      </c>
      <c r="I41" t="str">
        <f t="shared" si="7"/>
        <v/>
      </c>
      <c r="J41" t="str">
        <f t="shared" si="8"/>
        <v/>
      </c>
      <c r="K41" s="1" t="str">
        <f t="shared" si="9"/>
        <v/>
      </c>
      <c r="L41" t="str">
        <f t="shared" si="10"/>
        <v/>
      </c>
      <c r="M41" t="str">
        <f t="shared" si="11"/>
        <v/>
      </c>
      <c r="N41" t="str">
        <f t="shared" si="12"/>
        <v/>
      </c>
      <c r="O41" t="str">
        <f t="shared" si="13"/>
        <v/>
      </c>
      <c r="P41" t="str">
        <f t="shared" si="14"/>
        <v/>
      </c>
      <c r="Q41" t="str">
        <f t="shared" si="15"/>
        <v/>
      </c>
      <c r="R41" t="str">
        <f t="shared" si="16"/>
        <v/>
      </c>
      <c r="S41" s="1" t="str">
        <f t="shared" si="17"/>
        <v/>
      </c>
      <c r="T41" s="1" t="str">
        <f t="shared" si="18"/>
        <v/>
      </c>
      <c r="U41" s="1" t="str">
        <f t="shared" si="19"/>
        <v/>
      </c>
      <c r="V41" s="1" t="str">
        <f t="shared" si="20"/>
        <v/>
      </c>
      <c r="W41" s="1" t="str">
        <f t="shared" si="21"/>
        <v/>
      </c>
      <c r="X41" s="1" t="str">
        <f t="shared" si="22"/>
        <v/>
      </c>
      <c r="Y41" s="1" t="str">
        <f t="shared" si="23"/>
        <v/>
      </c>
      <c r="Z41" s="1" t="str">
        <f t="shared" si="24"/>
        <v/>
      </c>
      <c r="AA41" s="1" t="str">
        <f t="shared" si="25"/>
        <v/>
      </c>
      <c r="AB41" s="1" t="str">
        <f t="shared" si="26"/>
        <v/>
      </c>
      <c r="AC41" s="8" t="str">
        <f t="shared" si="27"/>
        <v/>
      </c>
      <c r="AD41" s="8" t="str">
        <f t="shared" si="28"/>
        <v/>
      </c>
      <c r="AE41">
        <v>0</v>
      </c>
      <c r="AF41" s="224">
        <f t="shared" si="32"/>
        <v>0</v>
      </c>
      <c r="AG41" s="56" t="str">
        <f t="shared" si="29"/>
        <v/>
      </c>
      <c r="AH41" s="56" t="str">
        <f t="shared" si="30"/>
        <v/>
      </c>
      <c r="AI41" s="56" t="str">
        <f t="shared" si="31"/>
        <v/>
      </c>
      <c r="AK41" s="1"/>
      <c r="AL41" s="1"/>
      <c r="AM41" s="1"/>
    </row>
    <row r="42" spans="2:39" ht="15" hidden="1" customHeight="1" x14ac:dyDescent="0.25">
      <c r="B42" s="226" t="str">
        <f t="shared" si="2"/>
        <v/>
      </c>
      <c r="E42" t="str">
        <f t="shared" si="3"/>
        <v/>
      </c>
      <c r="F42" t="str">
        <f t="shared" si="4"/>
        <v/>
      </c>
      <c r="G42" t="str">
        <f t="shared" si="5"/>
        <v/>
      </c>
      <c r="H42" t="str">
        <f t="shared" si="6"/>
        <v/>
      </c>
      <c r="I42" t="str">
        <f t="shared" si="7"/>
        <v/>
      </c>
      <c r="J42" t="str">
        <f t="shared" si="8"/>
        <v/>
      </c>
      <c r="K42" s="1" t="str">
        <f t="shared" si="9"/>
        <v/>
      </c>
      <c r="L42" t="str">
        <f t="shared" si="10"/>
        <v/>
      </c>
      <c r="M42" t="str">
        <f t="shared" si="11"/>
        <v/>
      </c>
      <c r="N42" t="str">
        <f t="shared" si="12"/>
        <v/>
      </c>
      <c r="O42" t="str">
        <f t="shared" si="13"/>
        <v/>
      </c>
      <c r="P42" t="str">
        <f t="shared" si="14"/>
        <v/>
      </c>
      <c r="Q42" t="str">
        <f t="shared" si="15"/>
        <v/>
      </c>
      <c r="R42" t="str">
        <f t="shared" si="16"/>
        <v/>
      </c>
      <c r="S42" s="1" t="str">
        <f t="shared" si="17"/>
        <v/>
      </c>
      <c r="T42" s="1" t="str">
        <f t="shared" si="18"/>
        <v/>
      </c>
      <c r="U42" s="1" t="str">
        <f t="shared" si="19"/>
        <v/>
      </c>
      <c r="V42" s="1" t="str">
        <f t="shared" si="20"/>
        <v/>
      </c>
      <c r="W42" s="1" t="str">
        <f t="shared" si="21"/>
        <v/>
      </c>
      <c r="X42" s="1" t="str">
        <f t="shared" si="22"/>
        <v/>
      </c>
      <c r="Y42" s="1" t="str">
        <f t="shared" si="23"/>
        <v/>
      </c>
      <c r="Z42" s="1" t="str">
        <f t="shared" si="24"/>
        <v/>
      </c>
      <c r="AA42" s="1" t="str">
        <f t="shared" si="25"/>
        <v/>
      </c>
      <c r="AB42" s="1" t="str">
        <f t="shared" si="26"/>
        <v/>
      </c>
      <c r="AC42" s="8" t="str">
        <f t="shared" si="27"/>
        <v/>
      </c>
      <c r="AD42" s="8" t="str">
        <f t="shared" si="28"/>
        <v/>
      </c>
      <c r="AE42">
        <v>0</v>
      </c>
      <c r="AF42" s="224">
        <f t="shared" si="32"/>
        <v>0</v>
      </c>
      <c r="AG42" s="56" t="str">
        <f t="shared" si="29"/>
        <v/>
      </c>
      <c r="AH42" s="56" t="str">
        <f t="shared" si="30"/>
        <v/>
      </c>
      <c r="AI42" s="56" t="str">
        <f t="shared" si="31"/>
        <v/>
      </c>
      <c r="AK42" s="1"/>
      <c r="AL42" s="1"/>
      <c r="AM42" s="1"/>
    </row>
    <row r="43" spans="2:39" ht="15" hidden="1" customHeight="1" x14ac:dyDescent="0.25">
      <c r="B43" s="226" t="str">
        <f t="shared" si="2"/>
        <v/>
      </c>
      <c r="E43" t="str">
        <f t="shared" si="3"/>
        <v/>
      </c>
      <c r="F43" t="str">
        <f t="shared" si="4"/>
        <v/>
      </c>
      <c r="G43" t="str">
        <f t="shared" si="5"/>
        <v/>
      </c>
      <c r="H43" t="str">
        <f t="shared" si="6"/>
        <v/>
      </c>
      <c r="I43" t="str">
        <f t="shared" si="7"/>
        <v/>
      </c>
      <c r="J43" t="str">
        <f t="shared" si="8"/>
        <v/>
      </c>
      <c r="K43" s="1" t="str">
        <f t="shared" si="9"/>
        <v/>
      </c>
      <c r="L43" t="str">
        <f t="shared" si="10"/>
        <v/>
      </c>
      <c r="M43" t="str">
        <f t="shared" si="11"/>
        <v/>
      </c>
      <c r="N43" t="str">
        <f t="shared" si="12"/>
        <v/>
      </c>
      <c r="O43" t="str">
        <f t="shared" si="13"/>
        <v/>
      </c>
      <c r="P43" t="str">
        <f t="shared" si="14"/>
        <v/>
      </c>
      <c r="Q43" t="str">
        <f t="shared" si="15"/>
        <v/>
      </c>
      <c r="R43" t="str">
        <f t="shared" si="16"/>
        <v/>
      </c>
      <c r="S43" s="1" t="str">
        <f t="shared" si="17"/>
        <v/>
      </c>
      <c r="T43" s="1" t="str">
        <f t="shared" si="18"/>
        <v/>
      </c>
      <c r="U43" s="1" t="str">
        <f t="shared" si="19"/>
        <v/>
      </c>
      <c r="V43" s="1" t="str">
        <f t="shared" si="20"/>
        <v/>
      </c>
      <c r="W43" s="1" t="str">
        <f t="shared" si="21"/>
        <v/>
      </c>
      <c r="X43" s="1" t="str">
        <f t="shared" si="22"/>
        <v/>
      </c>
      <c r="Y43" s="1" t="str">
        <f t="shared" si="23"/>
        <v/>
      </c>
      <c r="Z43" s="1" t="str">
        <f t="shared" si="24"/>
        <v/>
      </c>
      <c r="AA43" s="1" t="str">
        <f t="shared" si="25"/>
        <v/>
      </c>
      <c r="AB43" s="1" t="str">
        <f t="shared" si="26"/>
        <v/>
      </c>
      <c r="AC43" s="8" t="str">
        <f t="shared" si="27"/>
        <v/>
      </c>
      <c r="AD43" s="8" t="str">
        <f t="shared" si="28"/>
        <v/>
      </c>
      <c r="AE43">
        <v>0</v>
      </c>
      <c r="AF43" s="224">
        <f t="shared" si="32"/>
        <v>0</v>
      </c>
      <c r="AG43" s="56" t="str">
        <f t="shared" si="29"/>
        <v/>
      </c>
      <c r="AH43" s="56" t="str">
        <f t="shared" si="30"/>
        <v/>
      </c>
      <c r="AI43" s="56" t="str">
        <f t="shared" si="31"/>
        <v/>
      </c>
      <c r="AK43" s="1"/>
      <c r="AL43" s="1"/>
      <c r="AM43" s="1"/>
    </row>
    <row r="44" spans="2:39" ht="15" hidden="1" customHeight="1" x14ac:dyDescent="0.25">
      <c r="B44" s="226" t="str">
        <f t="shared" si="2"/>
        <v/>
      </c>
      <c r="E44" t="str">
        <f t="shared" si="3"/>
        <v/>
      </c>
      <c r="F44" t="str">
        <f t="shared" si="4"/>
        <v/>
      </c>
      <c r="G44" t="str">
        <f t="shared" si="5"/>
        <v/>
      </c>
      <c r="H44" t="str">
        <f t="shared" si="6"/>
        <v/>
      </c>
      <c r="I44" t="str">
        <f t="shared" si="7"/>
        <v/>
      </c>
      <c r="J44" t="str">
        <f t="shared" si="8"/>
        <v/>
      </c>
      <c r="K44" s="1" t="str">
        <f t="shared" si="9"/>
        <v/>
      </c>
      <c r="L44" t="str">
        <f t="shared" si="10"/>
        <v/>
      </c>
      <c r="M44" t="str">
        <f t="shared" si="11"/>
        <v/>
      </c>
      <c r="N44" t="str">
        <f t="shared" si="12"/>
        <v/>
      </c>
      <c r="O44" t="str">
        <f t="shared" si="13"/>
        <v/>
      </c>
      <c r="P44" t="str">
        <f t="shared" si="14"/>
        <v/>
      </c>
      <c r="Q44" t="str">
        <f t="shared" si="15"/>
        <v/>
      </c>
      <c r="R44" t="str">
        <f t="shared" si="16"/>
        <v/>
      </c>
      <c r="S44" s="1" t="str">
        <f t="shared" si="17"/>
        <v/>
      </c>
      <c r="T44" s="1" t="str">
        <f t="shared" si="18"/>
        <v/>
      </c>
      <c r="U44" s="1" t="str">
        <f t="shared" si="19"/>
        <v/>
      </c>
      <c r="V44" s="1" t="str">
        <f t="shared" si="20"/>
        <v/>
      </c>
      <c r="W44" s="1" t="str">
        <f t="shared" si="21"/>
        <v/>
      </c>
      <c r="X44" s="1" t="str">
        <f t="shared" si="22"/>
        <v/>
      </c>
      <c r="Y44" s="1" t="str">
        <f t="shared" si="23"/>
        <v/>
      </c>
      <c r="Z44" s="1" t="str">
        <f t="shared" si="24"/>
        <v/>
      </c>
      <c r="AA44" s="1" t="str">
        <f t="shared" si="25"/>
        <v/>
      </c>
      <c r="AB44" s="1" t="str">
        <f t="shared" si="26"/>
        <v/>
      </c>
      <c r="AC44" s="8" t="str">
        <f t="shared" si="27"/>
        <v/>
      </c>
      <c r="AD44" s="8" t="str">
        <f t="shared" si="28"/>
        <v/>
      </c>
      <c r="AE44">
        <v>0</v>
      </c>
      <c r="AF44" s="224">
        <f t="shared" si="32"/>
        <v>0</v>
      </c>
      <c r="AG44" s="56" t="str">
        <f t="shared" si="29"/>
        <v/>
      </c>
      <c r="AH44" s="56" t="str">
        <f t="shared" si="30"/>
        <v/>
      </c>
      <c r="AI44" s="56" t="str">
        <f t="shared" si="31"/>
        <v/>
      </c>
      <c r="AK44" s="1"/>
      <c r="AL44" s="1"/>
      <c r="AM44" s="1"/>
    </row>
    <row r="45" spans="2:39" ht="15" hidden="1" customHeight="1" x14ac:dyDescent="0.25">
      <c r="B45" s="226" t="str">
        <f t="shared" si="2"/>
        <v/>
      </c>
      <c r="E45" t="str">
        <f t="shared" si="3"/>
        <v/>
      </c>
      <c r="F45" t="str">
        <f t="shared" si="4"/>
        <v/>
      </c>
      <c r="G45" t="str">
        <f t="shared" si="5"/>
        <v/>
      </c>
      <c r="H45" t="str">
        <f t="shared" si="6"/>
        <v/>
      </c>
      <c r="I45" t="str">
        <f t="shared" si="7"/>
        <v/>
      </c>
      <c r="J45" t="str">
        <f t="shared" si="8"/>
        <v/>
      </c>
      <c r="K45" s="1" t="str">
        <f t="shared" si="9"/>
        <v/>
      </c>
      <c r="L45" t="str">
        <f t="shared" si="10"/>
        <v/>
      </c>
      <c r="M45" t="str">
        <f t="shared" si="11"/>
        <v/>
      </c>
      <c r="N45" t="str">
        <f t="shared" si="12"/>
        <v/>
      </c>
      <c r="O45" t="str">
        <f t="shared" si="13"/>
        <v/>
      </c>
      <c r="P45" t="str">
        <f t="shared" si="14"/>
        <v/>
      </c>
      <c r="Q45" t="str">
        <f t="shared" si="15"/>
        <v/>
      </c>
      <c r="R45" t="str">
        <f t="shared" si="16"/>
        <v/>
      </c>
      <c r="S45" s="1" t="str">
        <f t="shared" si="17"/>
        <v/>
      </c>
      <c r="T45" s="1" t="str">
        <f t="shared" si="18"/>
        <v/>
      </c>
      <c r="U45" s="1" t="str">
        <f t="shared" si="19"/>
        <v/>
      </c>
      <c r="V45" s="1" t="str">
        <f t="shared" si="20"/>
        <v/>
      </c>
      <c r="W45" s="1" t="str">
        <f t="shared" si="21"/>
        <v/>
      </c>
      <c r="X45" s="1" t="str">
        <f t="shared" si="22"/>
        <v/>
      </c>
      <c r="Y45" s="1" t="str">
        <f t="shared" si="23"/>
        <v/>
      </c>
      <c r="Z45" s="1" t="str">
        <f t="shared" si="24"/>
        <v/>
      </c>
      <c r="AA45" s="1" t="str">
        <f t="shared" si="25"/>
        <v/>
      </c>
      <c r="AB45" s="1" t="str">
        <f t="shared" si="26"/>
        <v/>
      </c>
      <c r="AC45" s="8" t="str">
        <f t="shared" si="27"/>
        <v/>
      </c>
      <c r="AD45" s="8" t="str">
        <f t="shared" si="28"/>
        <v/>
      </c>
      <c r="AE45">
        <v>0</v>
      </c>
      <c r="AF45" s="224">
        <f t="shared" si="32"/>
        <v>0</v>
      </c>
      <c r="AG45" s="56" t="str">
        <f t="shared" si="29"/>
        <v/>
      </c>
      <c r="AH45" s="56" t="str">
        <f t="shared" si="30"/>
        <v/>
      </c>
      <c r="AI45" s="56" t="str">
        <f t="shared" si="31"/>
        <v/>
      </c>
      <c r="AK45" s="1"/>
      <c r="AL45" s="1"/>
      <c r="AM45" s="1"/>
    </row>
    <row r="46" spans="2:39" ht="15" hidden="1" customHeight="1" x14ac:dyDescent="0.25">
      <c r="B46" s="226" t="str">
        <f t="shared" si="2"/>
        <v/>
      </c>
      <c r="E46" t="str">
        <f t="shared" si="3"/>
        <v/>
      </c>
      <c r="F46" t="str">
        <f t="shared" si="4"/>
        <v/>
      </c>
      <c r="G46" t="str">
        <f t="shared" si="5"/>
        <v/>
      </c>
      <c r="H46" t="str">
        <f t="shared" si="6"/>
        <v/>
      </c>
      <c r="I46" t="str">
        <f t="shared" si="7"/>
        <v/>
      </c>
      <c r="J46" t="str">
        <f t="shared" si="8"/>
        <v/>
      </c>
      <c r="K46" s="1" t="str">
        <f t="shared" si="9"/>
        <v/>
      </c>
      <c r="L46" t="str">
        <f t="shared" si="10"/>
        <v/>
      </c>
      <c r="M46" t="str">
        <f t="shared" si="11"/>
        <v/>
      </c>
      <c r="N46" t="str">
        <f t="shared" si="12"/>
        <v/>
      </c>
      <c r="O46" t="str">
        <f t="shared" si="13"/>
        <v/>
      </c>
      <c r="P46" t="str">
        <f t="shared" si="14"/>
        <v/>
      </c>
      <c r="Q46" t="str">
        <f t="shared" si="15"/>
        <v/>
      </c>
      <c r="R46" t="str">
        <f t="shared" si="16"/>
        <v/>
      </c>
      <c r="S46" s="1" t="str">
        <f t="shared" si="17"/>
        <v/>
      </c>
      <c r="T46" s="1" t="str">
        <f t="shared" si="18"/>
        <v/>
      </c>
      <c r="U46" s="1" t="str">
        <f t="shared" si="19"/>
        <v/>
      </c>
      <c r="V46" s="1" t="str">
        <f t="shared" si="20"/>
        <v/>
      </c>
      <c r="W46" s="1" t="str">
        <f t="shared" si="21"/>
        <v/>
      </c>
      <c r="X46" s="1" t="str">
        <f t="shared" si="22"/>
        <v/>
      </c>
      <c r="Y46" s="1" t="str">
        <f t="shared" si="23"/>
        <v/>
      </c>
      <c r="Z46" s="1" t="str">
        <f t="shared" si="24"/>
        <v/>
      </c>
      <c r="AA46" s="1" t="str">
        <f t="shared" si="25"/>
        <v/>
      </c>
      <c r="AB46" s="1" t="str">
        <f t="shared" si="26"/>
        <v/>
      </c>
      <c r="AC46" s="8" t="str">
        <f t="shared" si="27"/>
        <v/>
      </c>
      <c r="AD46" s="8" t="str">
        <f t="shared" si="28"/>
        <v/>
      </c>
      <c r="AE46">
        <v>0</v>
      </c>
      <c r="AF46" s="224">
        <f t="shared" si="32"/>
        <v>0</v>
      </c>
      <c r="AG46" s="56" t="str">
        <f t="shared" si="29"/>
        <v/>
      </c>
      <c r="AH46" s="56" t="str">
        <f t="shared" si="30"/>
        <v/>
      </c>
      <c r="AI46" s="56" t="str">
        <f t="shared" si="31"/>
        <v/>
      </c>
      <c r="AK46" s="1"/>
      <c r="AL46" s="1"/>
      <c r="AM46" s="1"/>
    </row>
    <row r="47" spans="2:39" ht="15" hidden="1" customHeight="1" x14ac:dyDescent="0.25">
      <c r="B47" s="226" t="str">
        <f t="shared" si="2"/>
        <v/>
      </c>
      <c r="E47" t="str">
        <f t="shared" si="3"/>
        <v/>
      </c>
      <c r="F47" t="str">
        <f t="shared" si="4"/>
        <v/>
      </c>
      <c r="G47" t="str">
        <f t="shared" si="5"/>
        <v/>
      </c>
      <c r="H47" t="str">
        <f t="shared" si="6"/>
        <v/>
      </c>
      <c r="I47" t="str">
        <f t="shared" si="7"/>
        <v/>
      </c>
      <c r="J47" t="str">
        <f t="shared" si="8"/>
        <v/>
      </c>
      <c r="K47" s="1" t="str">
        <f t="shared" si="9"/>
        <v/>
      </c>
      <c r="L47" t="str">
        <f t="shared" si="10"/>
        <v/>
      </c>
      <c r="M47" t="str">
        <f t="shared" si="11"/>
        <v/>
      </c>
      <c r="N47" t="str">
        <f t="shared" si="12"/>
        <v/>
      </c>
      <c r="O47" t="str">
        <f t="shared" si="13"/>
        <v/>
      </c>
      <c r="P47" t="str">
        <f t="shared" si="14"/>
        <v/>
      </c>
      <c r="Q47" t="str">
        <f t="shared" si="15"/>
        <v/>
      </c>
      <c r="R47" t="str">
        <f t="shared" si="16"/>
        <v/>
      </c>
      <c r="S47" s="1" t="str">
        <f t="shared" si="17"/>
        <v/>
      </c>
      <c r="T47" s="1" t="str">
        <f t="shared" si="18"/>
        <v/>
      </c>
      <c r="U47" s="1" t="str">
        <f t="shared" si="19"/>
        <v/>
      </c>
      <c r="V47" s="1" t="str">
        <f t="shared" si="20"/>
        <v/>
      </c>
      <c r="W47" s="1" t="str">
        <f t="shared" si="21"/>
        <v/>
      </c>
      <c r="X47" s="1" t="str">
        <f t="shared" si="22"/>
        <v/>
      </c>
      <c r="Y47" s="1" t="str">
        <f t="shared" si="23"/>
        <v/>
      </c>
      <c r="Z47" s="1" t="str">
        <f t="shared" si="24"/>
        <v/>
      </c>
      <c r="AA47" s="1" t="str">
        <f t="shared" si="25"/>
        <v/>
      </c>
      <c r="AB47" s="1" t="str">
        <f t="shared" si="26"/>
        <v/>
      </c>
      <c r="AC47" s="8" t="str">
        <f t="shared" si="27"/>
        <v/>
      </c>
      <c r="AD47" s="8" t="str">
        <f t="shared" si="28"/>
        <v/>
      </c>
      <c r="AE47">
        <v>0</v>
      </c>
      <c r="AF47" s="224">
        <f t="shared" si="32"/>
        <v>0</v>
      </c>
      <c r="AG47" s="56" t="str">
        <f t="shared" si="29"/>
        <v/>
      </c>
      <c r="AH47" s="56" t="str">
        <f t="shared" si="30"/>
        <v/>
      </c>
      <c r="AI47" s="56" t="str">
        <f t="shared" si="31"/>
        <v/>
      </c>
      <c r="AK47" s="1"/>
      <c r="AL47" s="1"/>
      <c r="AM47" s="1"/>
    </row>
    <row r="48" spans="2:39" ht="15" hidden="1" customHeight="1" x14ac:dyDescent="0.25">
      <c r="B48" s="226" t="str">
        <f t="shared" si="2"/>
        <v/>
      </c>
      <c r="E48" t="str">
        <f t="shared" si="3"/>
        <v/>
      </c>
      <c r="F48" t="str">
        <f t="shared" si="4"/>
        <v/>
      </c>
      <c r="G48" t="str">
        <f t="shared" si="5"/>
        <v/>
      </c>
      <c r="H48" t="str">
        <f t="shared" si="6"/>
        <v/>
      </c>
      <c r="I48" t="str">
        <f t="shared" si="7"/>
        <v/>
      </c>
      <c r="J48" t="str">
        <f t="shared" si="8"/>
        <v/>
      </c>
      <c r="K48" s="1" t="str">
        <f t="shared" si="9"/>
        <v/>
      </c>
      <c r="L48" t="str">
        <f t="shared" si="10"/>
        <v/>
      </c>
      <c r="M48" t="str">
        <f t="shared" si="11"/>
        <v/>
      </c>
      <c r="N48" t="str">
        <f t="shared" si="12"/>
        <v/>
      </c>
      <c r="O48" t="str">
        <f t="shared" si="13"/>
        <v/>
      </c>
      <c r="P48" t="str">
        <f t="shared" si="14"/>
        <v/>
      </c>
      <c r="Q48" t="str">
        <f t="shared" si="15"/>
        <v/>
      </c>
      <c r="R48" t="str">
        <f t="shared" si="16"/>
        <v/>
      </c>
      <c r="S48" s="1" t="str">
        <f t="shared" si="17"/>
        <v/>
      </c>
      <c r="T48" s="1" t="str">
        <f t="shared" si="18"/>
        <v/>
      </c>
      <c r="U48" s="1" t="str">
        <f t="shared" si="19"/>
        <v/>
      </c>
      <c r="V48" s="1" t="str">
        <f t="shared" si="20"/>
        <v/>
      </c>
      <c r="W48" s="1" t="str">
        <f t="shared" si="21"/>
        <v/>
      </c>
      <c r="X48" s="1" t="str">
        <f t="shared" si="22"/>
        <v/>
      </c>
      <c r="Y48" s="1" t="str">
        <f t="shared" si="23"/>
        <v/>
      </c>
      <c r="Z48" s="1" t="str">
        <f t="shared" si="24"/>
        <v/>
      </c>
      <c r="AA48" s="1" t="str">
        <f t="shared" si="25"/>
        <v/>
      </c>
      <c r="AB48" s="1" t="str">
        <f t="shared" si="26"/>
        <v/>
      </c>
      <c r="AC48" s="8" t="str">
        <f t="shared" si="27"/>
        <v/>
      </c>
      <c r="AD48" s="8" t="str">
        <f t="shared" si="28"/>
        <v/>
      </c>
      <c r="AE48">
        <v>0</v>
      </c>
      <c r="AF48" s="224">
        <f t="shared" si="32"/>
        <v>0</v>
      </c>
      <c r="AG48" s="56" t="str">
        <f t="shared" si="29"/>
        <v/>
      </c>
      <c r="AH48" s="56" t="str">
        <f t="shared" si="30"/>
        <v/>
      </c>
      <c r="AI48" s="56" t="str">
        <f t="shared" si="31"/>
        <v/>
      </c>
      <c r="AK48" s="1"/>
      <c r="AL48" s="1"/>
      <c r="AM48" s="1"/>
    </row>
    <row r="49" spans="2:39" ht="15" hidden="1" customHeight="1" x14ac:dyDescent="0.25">
      <c r="B49" s="226" t="str">
        <f t="shared" si="2"/>
        <v/>
      </c>
      <c r="E49" t="str">
        <f t="shared" si="3"/>
        <v/>
      </c>
      <c r="F49" t="str">
        <f t="shared" si="4"/>
        <v/>
      </c>
      <c r="G49" t="str">
        <f t="shared" si="5"/>
        <v/>
      </c>
      <c r="H49" t="str">
        <f t="shared" si="6"/>
        <v/>
      </c>
      <c r="I49" t="str">
        <f t="shared" si="7"/>
        <v/>
      </c>
      <c r="J49" t="str">
        <f t="shared" si="8"/>
        <v/>
      </c>
      <c r="K49" s="1" t="str">
        <f t="shared" si="9"/>
        <v/>
      </c>
      <c r="L49" t="str">
        <f t="shared" si="10"/>
        <v/>
      </c>
      <c r="M49" t="str">
        <f t="shared" si="11"/>
        <v/>
      </c>
      <c r="N49" t="str">
        <f t="shared" si="12"/>
        <v/>
      </c>
      <c r="O49" t="str">
        <f t="shared" si="13"/>
        <v/>
      </c>
      <c r="P49" t="str">
        <f t="shared" si="14"/>
        <v/>
      </c>
      <c r="Q49" t="str">
        <f t="shared" si="15"/>
        <v/>
      </c>
      <c r="R49" t="str">
        <f t="shared" si="16"/>
        <v/>
      </c>
      <c r="S49" s="1" t="str">
        <f t="shared" si="17"/>
        <v/>
      </c>
      <c r="T49" s="1" t="str">
        <f t="shared" si="18"/>
        <v/>
      </c>
      <c r="U49" s="1" t="str">
        <f t="shared" si="19"/>
        <v/>
      </c>
      <c r="V49" s="1" t="str">
        <f t="shared" si="20"/>
        <v/>
      </c>
      <c r="W49" s="1" t="str">
        <f t="shared" si="21"/>
        <v/>
      </c>
      <c r="X49" s="1" t="str">
        <f t="shared" si="22"/>
        <v/>
      </c>
      <c r="Y49" s="1" t="str">
        <f t="shared" si="23"/>
        <v/>
      </c>
      <c r="Z49" s="1" t="str">
        <f t="shared" si="24"/>
        <v/>
      </c>
      <c r="AA49" s="1" t="str">
        <f t="shared" si="25"/>
        <v/>
      </c>
      <c r="AB49" s="1" t="str">
        <f t="shared" si="26"/>
        <v/>
      </c>
      <c r="AC49" s="8" t="str">
        <f t="shared" si="27"/>
        <v/>
      </c>
      <c r="AD49" s="8" t="str">
        <f t="shared" si="28"/>
        <v/>
      </c>
      <c r="AE49">
        <v>0</v>
      </c>
      <c r="AF49" s="224">
        <f t="shared" si="32"/>
        <v>0</v>
      </c>
      <c r="AG49" s="56" t="str">
        <f t="shared" si="29"/>
        <v/>
      </c>
      <c r="AH49" s="56" t="str">
        <f t="shared" si="30"/>
        <v/>
      </c>
      <c r="AI49" s="56" t="str">
        <f t="shared" si="31"/>
        <v/>
      </c>
      <c r="AK49" s="1"/>
      <c r="AL49" s="1"/>
      <c r="AM49" s="1"/>
    </row>
    <row r="50" spans="2:39" ht="15" hidden="1" customHeight="1" x14ac:dyDescent="0.25">
      <c r="B50" s="226" t="str">
        <f t="shared" si="2"/>
        <v/>
      </c>
      <c r="E50" t="str">
        <f t="shared" si="3"/>
        <v/>
      </c>
      <c r="F50" t="str">
        <f t="shared" si="4"/>
        <v/>
      </c>
      <c r="G50" t="str">
        <f t="shared" si="5"/>
        <v/>
      </c>
      <c r="H50" t="str">
        <f t="shared" si="6"/>
        <v/>
      </c>
      <c r="I50" t="str">
        <f t="shared" si="7"/>
        <v/>
      </c>
      <c r="J50" t="str">
        <f t="shared" si="8"/>
        <v/>
      </c>
      <c r="K50" s="1" t="str">
        <f t="shared" si="9"/>
        <v/>
      </c>
      <c r="L50" t="str">
        <f t="shared" si="10"/>
        <v/>
      </c>
      <c r="M50" t="str">
        <f t="shared" si="11"/>
        <v/>
      </c>
      <c r="N50" t="str">
        <f t="shared" si="12"/>
        <v/>
      </c>
      <c r="O50" t="str">
        <f t="shared" si="13"/>
        <v/>
      </c>
      <c r="P50" t="str">
        <f t="shared" si="14"/>
        <v/>
      </c>
      <c r="Q50" t="str">
        <f t="shared" si="15"/>
        <v/>
      </c>
      <c r="R50" t="str">
        <f t="shared" si="16"/>
        <v/>
      </c>
      <c r="S50" s="1" t="str">
        <f t="shared" si="17"/>
        <v/>
      </c>
      <c r="T50" s="1" t="str">
        <f t="shared" si="18"/>
        <v/>
      </c>
      <c r="U50" s="1" t="str">
        <f t="shared" si="19"/>
        <v/>
      </c>
      <c r="V50" s="1" t="str">
        <f t="shared" si="20"/>
        <v/>
      </c>
      <c r="W50" s="1" t="str">
        <f t="shared" si="21"/>
        <v/>
      </c>
      <c r="X50" s="1" t="str">
        <f t="shared" si="22"/>
        <v/>
      </c>
      <c r="Y50" s="1" t="str">
        <f t="shared" si="23"/>
        <v/>
      </c>
      <c r="Z50" s="1" t="str">
        <f t="shared" si="24"/>
        <v/>
      </c>
      <c r="AA50" s="1" t="str">
        <f t="shared" si="25"/>
        <v/>
      </c>
      <c r="AB50" s="1" t="str">
        <f t="shared" si="26"/>
        <v/>
      </c>
      <c r="AC50" s="8" t="str">
        <f t="shared" si="27"/>
        <v/>
      </c>
      <c r="AD50" s="8" t="str">
        <f t="shared" si="28"/>
        <v/>
      </c>
      <c r="AE50">
        <v>0</v>
      </c>
      <c r="AF50" s="224">
        <f t="shared" si="32"/>
        <v>0</v>
      </c>
      <c r="AG50" s="56" t="str">
        <f t="shared" si="29"/>
        <v/>
      </c>
      <c r="AH50" s="56" t="str">
        <f t="shared" si="30"/>
        <v/>
      </c>
      <c r="AI50" s="56" t="str">
        <f t="shared" si="31"/>
        <v/>
      </c>
      <c r="AK50" s="1"/>
      <c r="AL50" s="1"/>
      <c r="AM50" s="1"/>
    </row>
    <row r="51" spans="2:39" ht="15" hidden="1" customHeight="1" x14ac:dyDescent="0.25">
      <c r="B51" s="226" t="str">
        <f t="shared" si="2"/>
        <v/>
      </c>
      <c r="E51" t="str">
        <f t="shared" si="3"/>
        <v/>
      </c>
      <c r="F51" t="str">
        <f t="shared" si="4"/>
        <v/>
      </c>
      <c r="G51" t="str">
        <f t="shared" si="5"/>
        <v/>
      </c>
      <c r="H51" t="str">
        <f t="shared" si="6"/>
        <v/>
      </c>
      <c r="I51" t="str">
        <f t="shared" si="7"/>
        <v/>
      </c>
      <c r="J51" t="str">
        <f t="shared" si="8"/>
        <v/>
      </c>
      <c r="K51" s="1" t="str">
        <f t="shared" si="9"/>
        <v/>
      </c>
      <c r="L51" t="str">
        <f t="shared" si="10"/>
        <v/>
      </c>
      <c r="M51" t="str">
        <f t="shared" si="11"/>
        <v/>
      </c>
      <c r="N51" t="str">
        <f t="shared" si="12"/>
        <v/>
      </c>
      <c r="O51" t="str">
        <f t="shared" si="13"/>
        <v/>
      </c>
      <c r="P51" t="str">
        <f t="shared" si="14"/>
        <v/>
      </c>
      <c r="Q51" t="str">
        <f t="shared" si="15"/>
        <v/>
      </c>
      <c r="R51" t="str">
        <f t="shared" si="16"/>
        <v/>
      </c>
      <c r="S51" s="1" t="str">
        <f t="shared" si="17"/>
        <v/>
      </c>
      <c r="T51" s="1" t="str">
        <f t="shared" si="18"/>
        <v/>
      </c>
      <c r="U51" s="1" t="str">
        <f t="shared" si="19"/>
        <v/>
      </c>
      <c r="V51" s="1" t="str">
        <f t="shared" si="20"/>
        <v/>
      </c>
      <c r="W51" s="1" t="str">
        <f t="shared" si="21"/>
        <v/>
      </c>
      <c r="X51" s="1" t="str">
        <f t="shared" si="22"/>
        <v/>
      </c>
      <c r="Y51" s="1" t="str">
        <f t="shared" si="23"/>
        <v/>
      </c>
      <c r="Z51" s="1" t="str">
        <f t="shared" si="24"/>
        <v/>
      </c>
      <c r="AA51" s="1" t="str">
        <f t="shared" si="25"/>
        <v/>
      </c>
      <c r="AB51" s="1" t="str">
        <f t="shared" si="26"/>
        <v/>
      </c>
      <c r="AC51" s="8" t="str">
        <f t="shared" si="27"/>
        <v/>
      </c>
      <c r="AD51" s="8" t="str">
        <f t="shared" si="28"/>
        <v/>
      </c>
      <c r="AE51">
        <v>0</v>
      </c>
      <c r="AF51" s="224">
        <f t="shared" si="32"/>
        <v>0</v>
      </c>
      <c r="AG51" s="56" t="str">
        <f t="shared" si="29"/>
        <v/>
      </c>
      <c r="AH51" s="56" t="str">
        <f t="shared" si="30"/>
        <v/>
      </c>
      <c r="AI51" s="56" t="str">
        <f t="shared" si="31"/>
        <v/>
      </c>
      <c r="AK51" s="1"/>
      <c r="AL51" s="1"/>
      <c r="AM51" s="1"/>
    </row>
    <row r="52" spans="2:39" ht="15" hidden="1" customHeight="1" x14ac:dyDescent="0.25">
      <c r="B52" s="226" t="str">
        <f t="shared" si="2"/>
        <v/>
      </c>
      <c r="E52" t="str">
        <f t="shared" si="3"/>
        <v/>
      </c>
      <c r="F52" t="str">
        <f t="shared" si="4"/>
        <v/>
      </c>
      <c r="G52" t="str">
        <f t="shared" si="5"/>
        <v/>
      </c>
      <c r="H52" t="str">
        <f t="shared" si="6"/>
        <v/>
      </c>
      <c r="I52" t="str">
        <f t="shared" si="7"/>
        <v/>
      </c>
      <c r="J52" t="str">
        <f t="shared" si="8"/>
        <v/>
      </c>
      <c r="K52" s="1" t="str">
        <f t="shared" si="9"/>
        <v/>
      </c>
      <c r="L52" t="str">
        <f t="shared" si="10"/>
        <v/>
      </c>
      <c r="M52" t="str">
        <f t="shared" si="11"/>
        <v/>
      </c>
      <c r="N52" t="str">
        <f t="shared" si="12"/>
        <v/>
      </c>
      <c r="O52" t="str">
        <f t="shared" si="13"/>
        <v/>
      </c>
      <c r="P52" t="str">
        <f t="shared" si="14"/>
        <v/>
      </c>
      <c r="Q52" t="str">
        <f t="shared" si="15"/>
        <v/>
      </c>
      <c r="R52" t="str">
        <f t="shared" si="16"/>
        <v/>
      </c>
      <c r="S52" s="1" t="str">
        <f t="shared" si="17"/>
        <v/>
      </c>
      <c r="T52" s="1" t="str">
        <f t="shared" si="18"/>
        <v/>
      </c>
      <c r="U52" s="1" t="str">
        <f t="shared" si="19"/>
        <v/>
      </c>
      <c r="V52" s="1" t="str">
        <f t="shared" si="20"/>
        <v/>
      </c>
      <c r="W52" s="1" t="str">
        <f t="shared" si="21"/>
        <v/>
      </c>
      <c r="X52" s="1" t="str">
        <f t="shared" si="22"/>
        <v/>
      </c>
      <c r="Y52" s="1" t="str">
        <f t="shared" si="23"/>
        <v/>
      </c>
      <c r="Z52" s="1" t="str">
        <f t="shared" si="24"/>
        <v/>
      </c>
      <c r="AA52" s="1" t="str">
        <f t="shared" si="25"/>
        <v/>
      </c>
      <c r="AB52" s="1" t="str">
        <f t="shared" si="26"/>
        <v/>
      </c>
      <c r="AC52" s="8" t="str">
        <f t="shared" si="27"/>
        <v/>
      </c>
      <c r="AD52" s="8" t="str">
        <f t="shared" si="28"/>
        <v/>
      </c>
      <c r="AE52">
        <v>0</v>
      </c>
      <c r="AF52" s="224">
        <f t="shared" si="32"/>
        <v>0</v>
      </c>
      <c r="AG52" s="56" t="str">
        <f t="shared" si="29"/>
        <v/>
      </c>
      <c r="AH52" s="56" t="str">
        <f t="shared" si="30"/>
        <v/>
      </c>
      <c r="AI52" s="56" t="str">
        <f t="shared" si="31"/>
        <v/>
      </c>
      <c r="AK52" s="1"/>
      <c r="AL52" s="1"/>
      <c r="AM52" s="1"/>
    </row>
    <row r="53" spans="2:39" ht="15" hidden="1" customHeight="1" x14ac:dyDescent="0.25">
      <c r="B53" s="1"/>
      <c r="AK53" s="1"/>
      <c r="AL53" s="1"/>
      <c r="AM53" s="1"/>
    </row>
    <row r="54" spans="2:39" ht="15" hidden="1" customHeight="1" x14ac:dyDescent="0.25">
      <c r="B54" s="1"/>
      <c r="AK54" s="1"/>
      <c r="AL54" s="1"/>
      <c r="AM54" s="1"/>
    </row>
    <row r="55" spans="2:39" ht="15" hidden="1" customHeight="1" x14ac:dyDescent="0.25">
      <c r="B55" s="1"/>
      <c r="AK55" s="1"/>
      <c r="AL55" s="1"/>
      <c r="AM55" s="1"/>
    </row>
    <row r="56" spans="2:39" ht="15" hidden="1" customHeight="1" x14ac:dyDescent="0.25">
      <c r="B56" s="1"/>
      <c r="AK56" s="1"/>
      <c r="AL56" s="1"/>
      <c r="AM56" s="1"/>
    </row>
    <row r="57" spans="2:39" ht="15" hidden="1" customHeight="1" x14ac:dyDescent="0.25">
      <c r="B57" s="1"/>
      <c r="AK57" s="1"/>
      <c r="AL57" s="1"/>
      <c r="AM57" s="1"/>
    </row>
    <row r="58" spans="2:39" ht="15" hidden="1" customHeight="1" x14ac:dyDescent="0.25">
      <c r="B58" s="1"/>
      <c r="AK58" s="1"/>
      <c r="AL58" s="1"/>
      <c r="AM58" s="1"/>
    </row>
    <row r="59" spans="2:39" ht="15" hidden="1" customHeight="1" x14ac:dyDescent="0.25">
      <c r="B59" s="1"/>
      <c r="AK59" s="1"/>
      <c r="AL59" s="1"/>
      <c r="AM59" s="1"/>
    </row>
    <row r="60" spans="2:39" ht="15" hidden="1" customHeight="1" x14ac:dyDescent="0.25">
      <c r="B60" s="1"/>
      <c r="AK60" s="1"/>
      <c r="AL60" s="1"/>
      <c r="AM60" s="1"/>
    </row>
    <row r="61" spans="2:39" ht="15" hidden="1" customHeight="1" x14ac:dyDescent="0.25">
      <c r="B61" s="1"/>
      <c r="AK61" s="1"/>
      <c r="AL61" s="1"/>
      <c r="AM61" s="1"/>
    </row>
    <row r="62" spans="2:39" ht="15" hidden="1" customHeight="1" x14ac:dyDescent="0.25">
      <c r="B62" s="1"/>
      <c r="AK62" s="1"/>
      <c r="AL62" s="1"/>
      <c r="AM62" s="1"/>
    </row>
    <row r="63" spans="2:39" ht="15" hidden="1" customHeight="1" x14ac:dyDescent="0.25">
      <c r="B63" s="1"/>
      <c r="AK63" s="1"/>
      <c r="AL63" s="1"/>
      <c r="AM63" s="1"/>
    </row>
    <row r="64" spans="2:39" ht="15" hidden="1" customHeight="1" x14ac:dyDescent="0.25">
      <c r="B64" s="1"/>
      <c r="AK64" s="1"/>
      <c r="AL64" s="1"/>
      <c r="AM64" s="1"/>
    </row>
    <row r="65" spans="2:39" ht="15" hidden="1" customHeight="1" x14ac:dyDescent="0.25">
      <c r="B65" s="1"/>
      <c r="AK65" s="1"/>
      <c r="AL65" s="1"/>
      <c r="AM65" s="1"/>
    </row>
    <row r="66" spans="2:39" ht="15" hidden="1" customHeight="1" x14ac:dyDescent="0.25">
      <c r="B66" s="1"/>
      <c r="AK66" s="1"/>
      <c r="AL66" s="1"/>
      <c r="AM66" s="1"/>
    </row>
    <row r="67" spans="2:39" ht="15" hidden="1" customHeight="1" x14ac:dyDescent="0.25">
      <c r="B67" s="1"/>
      <c r="AK67" s="1"/>
      <c r="AL67" s="1"/>
      <c r="AM67" s="1"/>
    </row>
    <row r="68" spans="2:39" ht="15" hidden="1" customHeight="1" x14ac:dyDescent="0.25">
      <c r="B68" s="1"/>
      <c r="AK68" s="1"/>
      <c r="AL68" s="1"/>
      <c r="AM68" s="1"/>
    </row>
    <row r="69" spans="2:39" ht="15" hidden="1" customHeight="1" x14ac:dyDescent="0.25">
      <c r="B69" s="1"/>
      <c r="AK69" s="1"/>
      <c r="AL69" s="1"/>
      <c r="AM69" s="1"/>
    </row>
    <row r="70" spans="2:39" ht="15" hidden="1" customHeight="1" x14ac:dyDescent="0.25">
      <c r="B70" s="1"/>
      <c r="AK70" s="1"/>
      <c r="AL70" s="1"/>
      <c r="AM70" s="1"/>
    </row>
    <row r="71" spans="2:39" ht="15" hidden="1" customHeight="1" x14ac:dyDescent="0.25">
      <c r="B71" s="1"/>
      <c r="AK71" s="1"/>
      <c r="AL71" s="1"/>
      <c r="AM71" s="1"/>
    </row>
    <row r="72" spans="2:39" ht="15" hidden="1" customHeight="1" x14ac:dyDescent="0.25">
      <c r="B72" s="1"/>
      <c r="AK72" s="1"/>
      <c r="AL72" s="1"/>
      <c r="AM72" s="1"/>
    </row>
    <row r="73" spans="2:39" ht="15" hidden="1" customHeight="1" x14ac:dyDescent="0.25">
      <c r="B73" s="1"/>
      <c r="AK73" s="1"/>
      <c r="AL73" s="1"/>
      <c r="AM73" s="1"/>
    </row>
    <row r="74" spans="2:39" ht="15" hidden="1" customHeight="1" x14ac:dyDescent="0.25">
      <c r="B74" s="1"/>
      <c r="AK74" s="1"/>
      <c r="AL74" s="1"/>
      <c r="AM74" s="1"/>
    </row>
    <row r="75" spans="2:39" ht="15" hidden="1" customHeight="1" x14ac:dyDescent="0.25">
      <c r="B75" s="1"/>
      <c r="AK75" s="1"/>
      <c r="AL75" s="1"/>
      <c r="AM75" s="1"/>
    </row>
    <row r="76" spans="2:39" ht="15" hidden="1" customHeight="1" x14ac:dyDescent="0.25">
      <c r="B76" s="1"/>
      <c r="AK76" s="1"/>
      <c r="AL76" s="1"/>
      <c r="AM76" s="1"/>
    </row>
    <row r="77" spans="2:39" ht="15" hidden="1" customHeight="1" x14ac:dyDescent="0.25">
      <c r="B77" s="1"/>
      <c r="AK77" s="1"/>
      <c r="AL77" s="1"/>
      <c r="AM77" s="1"/>
    </row>
    <row r="78" spans="2:39" ht="15" hidden="1" customHeight="1" x14ac:dyDescent="0.25">
      <c r="B78" s="1"/>
      <c r="AK78" s="1"/>
      <c r="AL78" s="1"/>
      <c r="AM78" s="1"/>
    </row>
    <row r="79" spans="2:39" ht="15" hidden="1" customHeight="1" x14ac:dyDescent="0.25">
      <c r="B79" s="1"/>
      <c r="AK79" s="1"/>
      <c r="AL79" s="1"/>
      <c r="AM79" s="1"/>
    </row>
    <row r="80" spans="2:39" ht="15" hidden="1" customHeight="1" x14ac:dyDescent="0.25">
      <c r="B80" s="1"/>
      <c r="AK80" s="1"/>
      <c r="AL80" s="1"/>
      <c r="AM80" s="1"/>
    </row>
    <row r="81" spans="2:39" ht="15" hidden="1" customHeight="1" x14ac:dyDescent="0.25">
      <c r="B81" s="1"/>
      <c r="AK81" s="1"/>
      <c r="AL81" s="1"/>
      <c r="AM81" s="1"/>
    </row>
    <row r="82" spans="2:39" ht="15" hidden="1" customHeight="1" x14ac:dyDescent="0.25">
      <c r="B82" s="1"/>
      <c r="AK82" s="1"/>
      <c r="AL82" s="1"/>
      <c r="AM82" s="1"/>
    </row>
    <row r="83" spans="2:39" ht="15" hidden="1" customHeight="1" x14ac:dyDescent="0.25">
      <c r="B83" s="1"/>
      <c r="AK83" s="1"/>
      <c r="AL83" s="1"/>
      <c r="AM83" s="1"/>
    </row>
    <row r="84" spans="2:39" ht="15" hidden="1" customHeight="1" x14ac:dyDescent="0.25">
      <c r="B84" s="1"/>
      <c r="AK84" s="1"/>
      <c r="AL84" s="1"/>
      <c r="AM84" s="1"/>
    </row>
    <row r="85" spans="2:39" ht="15" hidden="1" customHeight="1" x14ac:dyDescent="0.25">
      <c r="B85" s="1"/>
      <c r="AK85" s="1"/>
      <c r="AL85" s="1"/>
      <c r="AM85" s="1"/>
    </row>
    <row r="86" spans="2:39" ht="15" hidden="1" customHeight="1" x14ac:dyDescent="0.25">
      <c r="B86" s="1"/>
      <c r="AK86" s="1"/>
      <c r="AL86" s="1"/>
      <c r="AM86" s="1"/>
    </row>
    <row r="87" spans="2:39" ht="15" hidden="1" customHeight="1" x14ac:dyDescent="0.25">
      <c r="B87" s="1"/>
      <c r="AK87" s="1"/>
      <c r="AL87" s="1"/>
      <c r="AM87" s="1"/>
    </row>
    <row r="88" spans="2:39" ht="15" hidden="1" customHeight="1" x14ac:dyDescent="0.25">
      <c r="B88" s="1"/>
      <c r="AK88" s="1"/>
      <c r="AL88" s="1"/>
      <c r="AM88" s="1"/>
    </row>
    <row r="89" spans="2:39" ht="15" hidden="1" customHeight="1" x14ac:dyDescent="0.25">
      <c r="B89" s="1"/>
      <c r="AK89" s="1"/>
      <c r="AL89" s="1"/>
      <c r="AM89" s="1"/>
    </row>
    <row r="90" spans="2:39" ht="15" hidden="1" customHeight="1" x14ac:dyDescent="0.25">
      <c r="B90" s="1"/>
      <c r="AK90" s="1"/>
      <c r="AL90" s="1"/>
      <c r="AM90" s="1"/>
    </row>
    <row r="91" spans="2:39" ht="15" hidden="1" customHeight="1" x14ac:dyDescent="0.25">
      <c r="B91" s="1"/>
      <c r="AK91" s="1"/>
      <c r="AL91" s="1"/>
      <c r="AM91" s="1"/>
    </row>
    <row r="92" spans="2:39" ht="15" hidden="1" customHeight="1" x14ac:dyDescent="0.25">
      <c r="B92" s="1"/>
      <c r="AK92" s="1"/>
      <c r="AL92" s="1"/>
      <c r="AM92" s="1"/>
    </row>
    <row r="93" spans="2:39" ht="15" hidden="1" customHeight="1" x14ac:dyDescent="0.25">
      <c r="B93" s="1"/>
      <c r="AK93" s="1"/>
      <c r="AL93" s="1"/>
      <c r="AM93" s="1"/>
    </row>
    <row r="94" spans="2:39" ht="15" hidden="1" customHeight="1" x14ac:dyDescent="0.25">
      <c r="B94" s="1"/>
      <c r="AK94" s="1"/>
      <c r="AL94" s="1"/>
      <c r="AM94" s="1"/>
    </row>
    <row r="95" spans="2:39" ht="15" hidden="1" customHeight="1" x14ac:dyDescent="0.25">
      <c r="B95" s="1"/>
      <c r="AK95" s="1"/>
      <c r="AL95" s="1"/>
      <c r="AM95" s="1"/>
    </row>
    <row r="96" spans="2:39" ht="15" hidden="1" customHeight="1" x14ac:dyDescent="0.25">
      <c r="B96" s="1"/>
      <c r="AK96" s="1"/>
      <c r="AL96" s="1"/>
      <c r="AM96" s="1"/>
    </row>
    <row r="97" spans="1:40" ht="15" hidden="1" customHeight="1" x14ac:dyDescent="0.25">
      <c r="B97" s="1"/>
      <c r="AK97" s="1"/>
      <c r="AL97" s="1"/>
      <c r="AM97" s="1"/>
    </row>
    <row r="98" spans="1:40" ht="15" hidden="1" customHeight="1" x14ac:dyDescent="0.25">
      <c r="B98" s="1"/>
      <c r="AK98" s="1"/>
      <c r="AL98" s="1"/>
      <c r="AM98" s="1"/>
    </row>
    <row r="99" spans="1:40" ht="15" hidden="1" customHeight="1" x14ac:dyDescent="0.25">
      <c r="B99" s="1"/>
      <c r="AK99" s="1"/>
      <c r="AL99" s="1"/>
      <c r="AM99" s="1"/>
    </row>
    <row r="100" spans="1:40" ht="15" hidden="1" customHeight="1" x14ac:dyDescent="0.25">
      <c r="B100" s="1"/>
      <c r="AK100" s="1"/>
      <c r="AL100" s="1"/>
      <c r="AM100" s="1"/>
    </row>
    <row r="101" spans="1:40" ht="15" hidden="1" customHeight="1" x14ac:dyDescent="0.25">
      <c r="B101" s="1"/>
      <c r="AK101" s="1"/>
      <c r="AL101" s="1"/>
      <c r="AM101" s="1"/>
    </row>
    <row r="102" spans="1:40" ht="15" customHeight="1" x14ac:dyDescent="0.25">
      <c r="B102" s="1"/>
      <c r="AK102" s="1"/>
      <c r="AL102" s="1"/>
      <c r="AM102" s="1"/>
    </row>
    <row r="103" spans="1:40" ht="15.75" customHeight="1" x14ac:dyDescent="0.25">
      <c r="B103" s="1"/>
      <c r="E103" s="1"/>
      <c r="G103" s="1"/>
      <c r="I103" s="262" t="s">
        <v>116</v>
      </c>
      <c r="J103" s="263"/>
      <c r="K103" s="228"/>
      <c r="L103" s="264" t="s">
        <v>120</v>
      </c>
      <c r="M103" s="265"/>
      <c r="N103" s="265"/>
      <c r="O103" s="265"/>
      <c r="P103" s="265"/>
      <c r="Q103" s="265"/>
      <c r="R103" s="258"/>
      <c r="S103" s="229"/>
      <c r="T103" s="266" t="s">
        <v>121</v>
      </c>
      <c r="U103" s="265"/>
      <c r="V103" s="265"/>
      <c r="W103" s="265"/>
      <c r="X103" s="265"/>
      <c r="Y103" s="265"/>
      <c r="Z103" s="258"/>
      <c r="AA103" s="230"/>
      <c r="AK103" s="1"/>
      <c r="AL103" s="1"/>
      <c r="AM103" s="1"/>
    </row>
    <row r="104" spans="1:40" ht="15.75" customHeight="1" x14ac:dyDescent="0.25">
      <c r="A104" s="11"/>
      <c r="B104" s="4" t="s">
        <v>122</v>
      </c>
      <c r="C104" s="11" t="s">
        <v>60</v>
      </c>
      <c r="D104" s="225" t="s">
        <v>61</v>
      </c>
      <c r="E104" s="4" t="s">
        <v>62</v>
      </c>
      <c r="F104" s="4" t="s">
        <v>63</v>
      </c>
      <c r="G104" s="4" t="s">
        <v>64</v>
      </c>
      <c r="H104" s="4" t="s">
        <v>65</v>
      </c>
      <c r="I104" s="4" t="s">
        <v>66</v>
      </c>
      <c r="J104" s="4" t="s">
        <v>23</v>
      </c>
      <c r="K104" s="112" t="s">
        <v>150</v>
      </c>
      <c r="L104" s="4" t="s">
        <v>68</v>
      </c>
      <c r="M104" s="4" t="s">
        <v>69</v>
      </c>
      <c r="N104" s="4" t="s">
        <v>70</v>
      </c>
      <c r="O104" s="4" t="s">
        <v>71</v>
      </c>
      <c r="P104" s="4" t="s">
        <v>72</v>
      </c>
      <c r="Q104" s="4" t="s">
        <v>73</v>
      </c>
      <c r="R104" s="4" t="s">
        <v>74</v>
      </c>
      <c r="S104" s="112" t="s">
        <v>145</v>
      </c>
      <c r="T104" s="4" t="s">
        <v>76</v>
      </c>
      <c r="U104" s="4" t="s">
        <v>77</v>
      </c>
      <c r="V104" s="4" t="s">
        <v>78</v>
      </c>
      <c r="W104" s="4" t="s">
        <v>79</v>
      </c>
      <c r="X104" s="4" t="s">
        <v>80</v>
      </c>
      <c r="Y104" s="4" t="s">
        <v>81</v>
      </c>
      <c r="Z104" s="4" t="s">
        <v>82</v>
      </c>
      <c r="AA104" s="112"/>
      <c r="AB104" s="4" t="s">
        <v>83</v>
      </c>
      <c r="AC104" s="4" t="s">
        <v>123</v>
      </c>
      <c r="AD104" s="4" t="s">
        <v>124</v>
      </c>
      <c r="AE104" s="11"/>
      <c r="AF104" s="11"/>
      <c r="AG104" s="11"/>
      <c r="AH104" s="11"/>
      <c r="AI104" s="11"/>
      <c r="AJ104" s="11"/>
      <c r="AK104" s="4" t="s">
        <v>125</v>
      </c>
      <c r="AL104" s="4" t="s">
        <v>126</v>
      </c>
      <c r="AM104" s="4" t="s">
        <v>127</v>
      </c>
      <c r="AN104" s="11"/>
    </row>
    <row r="105" spans="1:40" ht="15.75" customHeight="1" x14ac:dyDescent="0.25">
      <c r="B105" s="81">
        <v>45932</v>
      </c>
      <c r="C105" s="82" t="s">
        <v>170</v>
      </c>
      <c r="D105" s="122">
        <v>1</v>
      </c>
      <c r="E105" s="83">
        <v>4</v>
      </c>
      <c r="F105" s="84">
        <v>11</v>
      </c>
      <c r="G105" s="85"/>
      <c r="H105" s="86">
        <v>16</v>
      </c>
      <c r="I105" s="87"/>
      <c r="J105" s="87"/>
      <c r="K105" s="87"/>
      <c r="L105" s="88">
        <v>1</v>
      </c>
      <c r="M105" s="88"/>
      <c r="N105" s="88"/>
      <c r="O105" s="88"/>
      <c r="P105" s="88"/>
      <c r="Q105" s="88"/>
      <c r="R105" s="88"/>
      <c r="S105" s="88"/>
      <c r="T105" s="77">
        <v>8</v>
      </c>
      <c r="U105" s="77"/>
      <c r="V105" s="77"/>
      <c r="W105" s="77"/>
      <c r="X105" s="77"/>
      <c r="Y105" s="77"/>
      <c r="Z105" s="77">
        <v>8</v>
      </c>
      <c r="AA105" s="232"/>
      <c r="AB105" s="6">
        <f t="shared" ref="AB105:AB359" si="33">IF(ISNUMBER(E105),SUM(AK105:AM105)," ")</f>
        <v>17</v>
      </c>
      <c r="AC105" s="28">
        <f t="shared" ref="AC105:AC359" si="34">IF(ISNUMBER(E105),F105/E105," ")</f>
        <v>2.75</v>
      </c>
      <c r="AD105" s="28">
        <f t="shared" ref="AD105:AD359" si="35">IF(ISNUMBER(E105),F105/(E105-G105)," ")</f>
        <v>2.75</v>
      </c>
      <c r="AK105" s="50">
        <f>SUM('Input Shift Data'!$I105:$J105)</f>
        <v>0</v>
      </c>
      <c r="AL105" s="1">
        <f>SUM('Input Shift Data'!$L105:$R105)</f>
        <v>1</v>
      </c>
      <c r="AM105" s="1">
        <f>SUM('Input Shift Data'!$T105:$Z105)</f>
        <v>16</v>
      </c>
    </row>
    <row r="106" spans="1:40" ht="15.75" customHeight="1" x14ac:dyDescent="0.25">
      <c r="B106" s="81">
        <v>45933</v>
      </c>
      <c r="C106" s="82" t="s">
        <v>171</v>
      </c>
      <c r="D106" s="89">
        <v>1</v>
      </c>
      <c r="E106" s="83">
        <v>3</v>
      </c>
      <c r="F106" s="84">
        <v>9</v>
      </c>
      <c r="G106" s="85"/>
      <c r="H106" s="86">
        <v>21</v>
      </c>
      <c r="I106" s="87"/>
      <c r="J106" s="87"/>
      <c r="K106" s="87"/>
      <c r="L106" s="88"/>
      <c r="M106" s="88"/>
      <c r="N106" s="88">
        <v>3</v>
      </c>
      <c r="O106" s="88"/>
      <c r="P106" s="88"/>
      <c r="Q106" s="88"/>
      <c r="R106" s="88"/>
      <c r="S106" s="88"/>
      <c r="T106" s="77"/>
      <c r="U106" s="77"/>
      <c r="V106" s="77">
        <v>4</v>
      </c>
      <c r="W106" s="77"/>
      <c r="X106" s="77"/>
      <c r="Y106" s="77">
        <v>3</v>
      </c>
      <c r="Z106" s="77"/>
      <c r="AA106" s="232"/>
      <c r="AB106" s="6">
        <f t="shared" si="33"/>
        <v>10</v>
      </c>
      <c r="AC106" s="28">
        <f t="shared" si="34"/>
        <v>3</v>
      </c>
      <c r="AD106" s="28">
        <f t="shared" si="35"/>
        <v>3</v>
      </c>
      <c r="AK106" s="50">
        <f>SUM('Input Shift Data'!$I106:$J106)</f>
        <v>0</v>
      </c>
      <c r="AL106" s="1">
        <f>SUM('Input Shift Data'!$L106:$R106)</f>
        <v>3</v>
      </c>
      <c r="AM106" s="1">
        <f>SUM('Input Shift Data'!$T106:$Z106)</f>
        <v>7</v>
      </c>
    </row>
    <row r="107" spans="1:40" ht="15.75" customHeight="1" x14ac:dyDescent="0.25">
      <c r="B107" s="81">
        <v>45934</v>
      </c>
      <c r="C107" s="82" t="s">
        <v>172</v>
      </c>
      <c r="D107" s="89">
        <v>1</v>
      </c>
      <c r="E107" s="83">
        <v>4</v>
      </c>
      <c r="F107" s="89">
        <v>11</v>
      </c>
      <c r="G107" s="85"/>
      <c r="H107" s="86">
        <v>10</v>
      </c>
      <c r="I107" s="87"/>
      <c r="J107" s="87"/>
      <c r="K107" s="87"/>
      <c r="L107" s="90">
        <v>2</v>
      </c>
      <c r="M107" s="90"/>
      <c r="N107" s="90">
        <v>1</v>
      </c>
      <c r="O107" s="90"/>
      <c r="P107" s="90"/>
      <c r="Q107" s="90"/>
      <c r="R107" s="90"/>
      <c r="S107" s="90"/>
      <c r="T107" s="87">
        <v>5</v>
      </c>
      <c r="U107" s="87"/>
      <c r="V107" s="87">
        <v>1</v>
      </c>
      <c r="W107" s="87"/>
      <c r="X107" s="87"/>
      <c r="Y107" s="87"/>
      <c r="Z107" s="87"/>
      <c r="AA107" s="231"/>
      <c r="AB107" s="6">
        <f t="shared" si="33"/>
        <v>9</v>
      </c>
      <c r="AC107" s="28">
        <f t="shared" si="34"/>
        <v>2.75</v>
      </c>
      <c r="AD107" s="28">
        <f t="shared" si="35"/>
        <v>2.75</v>
      </c>
      <c r="AK107" s="50">
        <f>SUM('Input Shift Data'!$I107:$J107)</f>
        <v>0</v>
      </c>
      <c r="AL107" s="50">
        <f>SUM('Input Shift Data'!$L107:$R107)</f>
        <v>3</v>
      </c>
      <c r="AM107" s="50">
        <f>SUM('Input Shift Data'!$T107:$Z107)</f>
        <v>6</v>
      </c>
    </row>
    <row r="108" spans="1:40" ht="15.75" customHeight="1" x14ac:dyDescent="0.25">
      <c r="B108" s="81">
        <v>45942</v>
      </c>
      <c r="C108" s="82" t="s">
        <v>171</v>
      </c>
      <c r="D108" s="122">
        <v>1</v>
      </c>
      <c r="E108" s="83">
        <v>4</v>
      </c>
      <c r="F108" s="84">
        <v>11</v>
      </c>
      <c r="G108" s="85"/>
      <c r="H108" s="86">
        <v>16</v>
      </c>
      <c r="I108" s="87"/>
      <c r="J108" s="87"/>
      <c r="K108" s="87"/>
      <c r="L108" s="88">
        <v>1</v>
      </c>
      <c r="M108" s="88"/>
      <c r="N108" s="88"/>
      <c r="O108" s="88"/>
      <c r="P108" s="88"/>
      <c r="Q108" s="88"/>
      <c r="R108" s="88"/>
      <c r="S108" s="88"/>
      <c r="T108" s="77">
        <v>8</v>
      </c>
      <c r="U108" s="77"/>
      <c r="V108" s="77"/>
      <c r="W108" s="77"/>
      <c r="X108" s="77"/>
      <c r="Y108" s="77"/>
      <c r="Z108" s="77">
        <v>8</v>
      </c>
      <c r="AA108" s="232"/>
      <c r="AB108" s="6">
        <f t="shared" si="33"/>
        <v>17</v>
      </c>
      <c r="AC108" s="28">
        <f t="shared" si="34"/>
        <v>2.75</v>
      </c>
      <c r="AD108" s="28">
        <f t="shared" si="35"/>
        <v>2.75</v>
      </c>
      <c r="AK108" s="50">
        <f>SUM('Input Shift Data'!$I108:$J108)</f>
        <v>0</v>
      </c>
      <c r="AL108" s="1">
        <f>SUM('Input Shift Data'!$L108:$R108)</f>
        <v>1</v>
      </c>
      <c r="AM108" s="1">
        <f>SUM('Input Shift Data'!$T108:$Z108)</f>
        <v>16</v>
      </c>
    </row>
    <row r="109" spans="1:40" ht="15.75" customHeight="1" x14ac:dyDescent="0.25">
      <c r="B109" s="81"/>
      <c r="C109" s="82"/>
      <c r="D109" s="89"/>
      <c r="E109" s="83"/>
      <c r="F109" s="84"/>
      <c r="G109" s="85"/>
      <c r="H109" s="86"/>
      <c r="I109" s="87"/>
      <c r="J109" s="87"/>
      <c r="K109" s="87"/>
      <c r="L109" s="88"/>
      <c r="M109" s="88"/>
      <c r="N109" s="88"/>
      <c r="O109" s="88"/>
      <c r="P109" s="88"/>
      <c r="Q109" s="88"/>
      <c r="R109" s="88"/>
      <c r="S109" s="88"/>
      <c r="T109" s="77"/>
      <c r="U109" s="77"/>
      <c r="V109" s="77"/>
      <c r="W109" s="77"/>
      <c r="X109" s="77"/>
      <c r="Y109" s="77"/>
      <c r="Z109" s="77"/>
      <c r="AA109" s="232"/>
      <c r="AB109" s="6" t="str">
        <f t="shared" si="33"/>
        <v xml:space="preserve"> </v>
      </c>
      <c r="AC109" s="28" t="str">
        <f t="shared" si="34"/>
        <v xml:space="preserve"> </v>
      </c>
      <c r="AD109" s="28" t="str">
        <f t="shared" si="35"/>
        <v xml:space="preserve"> </v>
      </c>
      <c r="AK109" s="50">
        <f>SUM('Input Shift Data'!$I109:$J109)</f>
        <v>0</v>
      </c>
      <c r="AL109" s="1">
        <f>SUM('Input Shift Data'!$L109:$R109)</f>
        <v>0</v>
      </c>
      <c r="AM109" s="1">
        <f>SUM('Input Shift Data'!$T109:$Z109)</f>
        <v>0</v>
      </c>
    </row>
    <row r="110" spans="1:40" ht="15" customHeight="1" x14ac:dyDescent="0.25">
      <c r="B110" s="81"/>
      <c r="C110" s="82"/>
      <c r="D110" s="89"/>
      <c r="E110" s="83"/>
      <c r="F110" s="84"/>
      <c r="G110" s="85"/>
      <c r="H110" s="86"/>
      <c r="I110" s="87"/>
      <c r="J110" s="87"/>
      <c r="K110" s="87"/>
      <c r="L110" s="88"/>
      <c r="M110" s="88"/>
      <c r="N110" s="88"/>
      <c r="O110" s="88"/>
      <c r="P110" s="88"/>
      <c r="Q110" s="88"/>
      <c r="R110" s="88"/>
      <c r="S110" s="88"/>
      <c r="T110" s="77"/>
      <c r="U110" s="77"/>
      <c r="V110" s="77"/>
      <c r="W110" s="77"/>
      <c r="X110" s="77"/>
      <c r="Y110" s="77"/>
      <c r="Z110" s="77"/>
      <c r="AA110" s="232"/>
      <c r="AB110" s="6" t="str">
        <f t="shared" si="33"/>
        <v xml:space="preserve"> </v>
      </c>
      <c r="AC110" s="28" t="str">
        <f t="shared" si="34"/>
        <v xml:space="preserve"> </v>
      </c>
      <c r="AD110" s="28" t="str">
        <f t="shared" si="35"/>
        <v xml:space="preserve"> </v>
      </c>
      <c r="AK110" s="50">
        <f>SUM('Input Shift Data'!$I110:$J110)</f>
        <v>0</v>
      </c>
      <c r="AL110" s="1">
        <f>SUM('Input Shift Data'!$L110:$R110)</f>
        <v>0</v>
      </c>
      <c r="AM110" s="1">
        <f>SUM('Input Shift Data'!$T110:$Z110)</f>
        <v>0</v>
      </c>
    </row>
    <row r="111" spans="1:40" ht="15" customHeight="1" x14ac:dyDescent="0.25">
      <c r="B111" s="91"/>
      <c r="C111" s="80"/>
      <c r="D111" s="87"/>
      <c r="E111" s="85"/>
      <c r="F111" s="77"/>
      <c r="G111" s="85"/>
      <c r="H111" s="86"/>
      <c r="I111" s="87"/>
      <c r="J111" s="87"/>
      <c r="K111" s="87"/>
      <c r="L111" s="88"/>
      <c r="M111" s="88"/>
      <c r="N111" s="88"/>
      <c r="O111" s="88"/>
      <c r="P111" s="88"/>
      <c r="Q111" s="88"/>
      <c r="R111" s="88"/>
      <c r="S111" s="88"/>
      <c r="T111" s="77"/>
      <c r="U111" s="77"/>
      <c r="V111" s="77"/>
      <c r="W111" s="77"/>
      <c r="X111" s="77"/>
      <c r="Y111" s="77"/>
      <c r="Z111" s="77"/>
      <c r="AA111" s="232"/>
      <c r="AB111" s="6" t="str">
        <f t="shared" si="33"/>
        <v xml:space="preserve"> </v>
      </c>
      <c r="AC111" s="28" t="str">
        <f t="shared" si="34"/>
        <v xml:space="preserve"> </v>
      </c>
      <c r="AD111" s="28" t="str">
        <f t="shared" si="35"/>
        <v xml:space="preserve"> </v>
      </c>
      <c r="AK111" s="50">
        <f>SUM('Input Shift Data'!$I111:$J111)</f>
        <v>0</v>
      </c>
      <c r="AL111" s="1">
        <f>SUM('Input Shift Data'!$L111:$R111)</f>
        <v>0</v>
      </c>
      <c r="AM111" s="1">
        <f>SUM('Input Shift Data'!$T111:$Z111)</f>
        <v>0</v>
      </c>
    </row>
    <row r="112" spans="1:40" ht="15" customHeight="1" x14ac:dyDescent="0.25">
      <c r="B112" s="91"/>
      <c r="C112" s="80"/>
      <c r="D112" s="87"/>
      <c r="E112" s="85"/>
      <c r="F112" s="77"/>
      <c r="G112" s="85"/>
      <c r="H112" s="86"/>
      <c r="I112" s="87"/>
      <c r="J112" s="87"/>
      <c r="K112" s="87"/>
      <c r="L112" s="88"/>
      <c r="M112" s="88"/>
      <c r="N112" s="88"/>
      <c r="O112" s="88"/>
      <c r="P112" s="88"/>
      <c r="Q112" s="88"/>
      <c r="R112" s="88"/>
      <c r="S112" s="88"/>
      <c r="T112" s="77"/>
      <c r="U112" s="77"/>
      <c r="V112" s="77"/>
      <c r="W112" s="77"/>
      <c r="X112" s="77"/>
      <c r="Y112" s="77"/>
      <c r="Z112" s="77"/>
      <c r="AA112" s="232"/>
      <c r="AB112" s="6" t="str">
        <f t="shared" si="33"/>
        <v xml:space="preserve"> </v>
      </c>
      <c r="AC112" s="28" t="str">
        <f t="shared" si="34"/>
        <v xml:space="preserve"> </v>
      </c>
      <c r="AD112" s="28" t="str">
        <f t="shared" si="35"/>
        <v xml:space="preserve"> </v>
      </c>
      <c r="AK112" s="50">
        <f>SUM('Input Shift Data'!$I112:$J112)</f>
        <v>0</v>
      </c>
      <c r="AL112" s="1">
        <f>SUM('Input Shift Data'!$L112:$R112)</f>
        <v>0</v>
      </c>
      <c r="AM112" s="1">
        <f>SUM('Input Shift Data'!$T112:$Z112)</f>
        <v>0</v>
      </c>
    </row>
    <row r="113" spans="2:39" ht="15" customHeight="1" x14ac:dyDescent="0.25">
      <c r="B113" s="91"/>
      <c r="C113" s="80"/>
      <c r="D113" s="87"/>
      <c r="E113" s="85"/>
      <c r="F113" s="77"/>
      <c r="G113" s="85"/>
      <c r="H113" s="86"/>
      <c r="I113" s="87"/>
      <c r="J113" s="87"/>
      <c r="K113" s="87"/>
      <c r="L113" s="88"/>
      <c r="M113" s="88"/>
      <c r="N113" s="88"/>
      <c r="O113" s="88"/>
      <c r="P113" s="88"/>
      <c r="Q113" s="88"/>
      <c r="R113" s="88"/>
      <c r="S113" s="88"/>
      <c r="T113" s="77"/>
      <c r="U113" s="77"/>
      <c r="V113" s="77"/>
      <c r="W113" s="77"/>
      <c r="X113" s="77"/>
      <c r="Y113" s="77"/>
      <c r="Z113" s="77"/>
      <c r="AA113" s="232"/>
      <c r="AB113" s="6" t="str">
        <f t="shared" si="33"/>
        <v xml:space="preserve"> </v>
      </c>
      <c r="AC113" s="28" t="str">
        <f t="shared" si="34"/>
        <v xml:space="preserve"> </v>
      </c>
      <c r="AD113" s="28" t="str">
        <f t="shared" si="35"/>
        <v xml:space="preserve"> </v>
      </c>
      <c r="AK113" s="50">
        <f>SUM('Input Shift Data'!$I113:$J113)</f>
        <v>0</v>
      </c>
      <c r="AL113" s="1">
        <f>SUM('Input Shift Data'!$L113:$R113)</f>
        <v>0</v>
      </c>
      <c r="AM113" s="1">
        <f>SUM('Input Shift Data'!$T113:$Z113)</f>
        <v>0</v>
      </c>
    </row>
    <row r="114" spans="2:39" ht="15" customHeight="1" x14ac:dyDescent="0.25">
      <c r="B114" s="91"/>
      <c r="C114" s="80"/>
      <c r="D114" s="87"/>
      <c r="E114" s="85"/>
      <c r="F114" s="77"/>
      <c r="G114" s="85"/>
      <c r="H114" s="86"/>
      <c r="I114" s="87"/>
      <c r="J114" s="87"/>
      <c r="K114" s="87"/>
      <c r="L114" s="88"/>
      <c r="M114" s="88"/>
      <c r="N114" s="88"/>
      <c r="O114" s="88"/>
      <c r="P114" s="88"/>
      <c r="Q114" s="88"/>
      <c r="R114" s="88"/>
      <c r="S114" s="88"/>
      <c r="T114" s="77"/>
      <c r="U114" s="77"/>
      <c r="V114" s="77"/>
      <c r="W114" s="77"/>
      <c r="X114" s="77"/>
      <c r="Y114" s="77"/>
      <c r="Z114" s="77"/>
      <c r="AA114" s="232"/>
      <c r="AB114" s="6" t="str">
        <f t="shared" si="33"/>
        <v xml:space="preserve"> </v>
      </c>
      <c r="AC114" s="28" t="str">
        <f t="shared" si="34"/>
        <v xml:space="preserve"> </v>
      </c>
      <c r="AD114" s="28" t="str">
        <f t="shared" si="35"/>
        <v xml:space="preserve"> </v>
      </c>
      <c r="AK114" s="50">
        <f>SUM('Input Shift Data'!$I114:$J114)</f>
        <v>0</v>
      </c>
      <c r="AL114" s="1">
        <f>SUM('Input Shift Data'!$L114:$R114)</f>
        <v>0</v>
      </c>
      <c r="AM114" s="1">
        <f>SUM('Input Shift Data'!$T114:$Z114)</f>
        <v>0</v>
      </c>
    </row>
    <row r="115" spans="2:39" ht="15" customHeight="1" x14ac:dyDescent="0.25">
      <c r="B115" s="91"/>
      <c r="C115" s="80"/>
      <c r="D115" s="87"/>
      <c r="E115" s="85"/>
      <c r="F115" s="77"/>
      <c r="G115" s="85"/>
      <c r="H115" s="86"/>
      <c r="I115" s="87"/>
      <c r="J115" s="87"/>
      <c r="K115" s="87"/>
      <c r="L115" s="88"/>
      <c r="M115" s="88"/>
      <c r="N115" s="88"/>
      <c r="O115" s="88"/>
      <c r="P115" s="88"/>
      <c r="Q115" s="88"/>
      <c r="R115" s="88"/>
      <c r="S115" s="88"/>
      <c r="T115" s="77"/>
      <c r="U115" s="77"/>
      <c r="V115" s="77"/>
      <c r="W115" s="77"/>
      <c r="X115" s="77"/>
      <c r="Y115" s="77"/>
      <c r="Z115" s="77"/>
      <c r="AA115" s="232"/>
      <c r="AB115" s="6" t="str">
        <f t="shared" si="33"/>
        <v xml:space="preserve"> </v>
      </c>
      <c r="AC115" s="28" t="str">
        <f t="shared" si="34"/>
        <v xml:space="preserve"> </v>
      </c>
      <c r="AD115" s="28" t="str">
        <f t="shared" si="35"/>
        <v xml:space="preserve"> </v>
      </c>
      <c r="AK115" s="50">
        <f>SUM('Input Shift Data'!$I115:$J115)</f>
        <v>0</v>
      </c>
      <c r="AL115" s="1">
        <f>SUM('Input Shift Data'!$L115:$R115)</f>
        <v>0</v>
      </c>
      <c r="AM115" s="1">
        <f>SUM('Input Shift Data'!$T115:$Z115)</f>
        <v>0</v>
      </c>
    </row>
    <row r="116" spans="2:39" ht="15" customHeight="1" x14ac:dyDescent="0.25">
      <c r="B116" s="91"/>
      <c r="C116" s="80"/>
      <c r="D116" s="87"/>
      <c r="E116" s="85"/>
      <c r="F116" s="77"/>
      <c r="G116" s="85"/>
      <c r="H116" s="86"/>
      <c r="I116" s="87"/>
      <c r="J116" s="87"/>
      <c r="K116" s="87"/>
      <c r="L116" s="88"/>
      <c r="M116" s="88"/>
      <c r="N116" s="88"/>
      <c r="O116" s="88"/>
      <c r="P116" s="88"/>
      <c r="Q116" s="88"/>
      <c r="R116" s="88"/>
      <c r="S116" s="88"/>
      <c r="T116" s="77"/>
      <c r="U116" s="77"/>
      <c r="V116" s="77"/>
      <c r="W116" s="77"/>
      <c r="X116" s="77"/>
      <c r="Y116" s="77"/>
      <c r="Z116" s="77"/>
      <c r="AA116" s="232"/>
      <c r="AB116" s="6" t="str">
        <f t="shared" si="33"/>
        <v xml:space="preserve"> </v>
      </c>
      <c r="AC116" s="28" t="str">
        <f t="shared" si="34"/>
        <v xml:space="preserve"> </v>
      </c>
      <c r="AD116" s="28" t="str">
        <f t="shared" si="35"/>
        <v xml:space="preserve"> </v>
      </c>
      <c r="AK116" s="50">
        <f>SUM('Input Shift Data'!$I116:$J116)</f>
        <v>0</v>
      </c>
      <c r="AL116" s="1">
        <f>SUM('Input Shift Data'!$L116:$R116)</f>
        <v>0</v>
      </c>
      <c r="AM116" s="1">
        <f>SUM('Input Shift Data'!$T116:$Z116)</f>
        <v>0</v>
      </c>
    </row>
    <row r="117" spans="2:39" ht="15" customHeight="1" x14ac:dyDescent="0.25">
      <c r="B117" s="91"/>
      <c r="C117" s="80"/>
      <c r="D117" s="87"/>
      <c r="E117" s="85"/>
      <c r="F117" s="77"/>
      <c r="G117" s="85"/>
      <c r="H117" s="86"/>
      <c r="I117" s="87"/>
      <c r="J117" s="87"/>
      <c r="K117" s="87"/>
      <c r="L117" s="88"/>
      <c r="M117" s="88"/>
      <c r="N117" s="88"/>
      <c r="O117" s="88"/>
      <c r="P117" s="88"/>
      <c r="Q117" s="88"/>
      <c r="R117" s="88"/>
      <c r="S117" s="88"/>
      <c r="T117" s="77"/>
      <c r="U117" s="77"/>
      <c r="V117" s="77"/>
      <c r="W117" s="77"/>
      <c r="X117" s="77"/>
      <c r="Y117" s="77"/>
      <c r="Z117" s="77"/>
      <c r="AA117" s="232"/>
      <c r="AB117" s="6" t="str">
        <f t="shared" si="33"/>
        <v xml:space="preserve"> </v>
      </c>
      <c r="AC117" s="28" t="str">
        <f t="shared" si="34"/>
        <v xml:space="preserve"> </v>
      </c>
      <c r="AD117" s="28" t="str">
        <f t="shared" si="35"/>
        <v xml:space="preserve"> </v>
      </c>
      <c r="AK117" s="50">
        <f>SUM('Input Shift Data'!$I117:$J117)</f>
        <v>0</v>
      </c>
      <c r="AL117" s="1">
        <f>SUM('Input Shift Data'!$L117:$R117)</f>
        <v>0</v>
      </c>
      <c r="AM117" s="1">
        <f>SUM('Input Shift Data'!$T117:$Z117)</f>
        <v>0</v>
      </c>
    </row>
    <row r="118" spans="2:39" ht="15" customHeight="1" x14ac:dyDescent="0.25">
      <c r="B118" s="91"/>
      <c r="C118" s="80"/>
      <c r="D118" s="87"/>
      <c r="E118" s="85"/>
      <c r="F118" s="77"/>
      <c r="G118" s="85"/>
      <c r="H118" s="86"/>
      <c r="I118" s="87"/>
      <c r="J118" s="87"/>
      <c r="K118" s="87"/>
      <c r="L118" s="88"/>
      <c r="M118" s="88"/>
      <c r="N118" s="88"/>
      <c r="O118" s="88"/>
      <c r="P118" s="88"/>
      <c r="Q118" s="88"/>
      <c r="R118" s="88"/>
      <c r="S118" s="88"/>
      <c r="T118" s="77"/>
      <c r="U118" s="77"/>
      <c r="V118" s="77"/>
      <c r="W118" s="77"/>
      <c r="X118" s="77"/>
      <c r="Y118" s="77"/>
      <c r="Z118" s="77"/>
      <c r="AA118" s="232"/>
      <c r="AB118" s="6" t="str">
        <f t="shared" si="33"/>
        <v xml:space="preserve"> </v>
      </c>
      <c r="AC118" s="28" t="str">
        <f t="shared" si="34"/>
        <v xml:space="preserve"> </v>
      </c>
      <c r="AD118" s="28" t="str">
        <f t="shared" si="35"/>
        <v xml:space="preserve"> </v>
      </c>
      <c r="AK118" s="50">
        <f>SUM('Input Shift Data'!$I118:$J118)</f>
        <v>0</v>
      </c>
      <c r="AL118" s="1">
        <f>SUM('Input Shift Data'!$L118:$R118)</f>
        <v>0</v>
      </c>
      <c r="AM118" s="1">
        <f>SUM('Input Shift Data'!$T118:$Z118)</f>
        <v>0</v>
      </c>
    </row>
    <row r="119" spans="2:39" ht="15" customHeight="1" x14ac:dyDescent="0.25">
      <c r="B119" s="91"/>
      <c r="C119" s="80"/>
      <c r="D119" s="87"/>
      <c r="E119" s="85"/>
      <c r="F119" s="77"/>
      <c r="G119" s="85"/>
      <c r="H119" s="86"/>
      <c r="I119" s="87"/>
      <c r="J119" s="87"/>
      <c r="K119" s="87"/>
      <c r="L119" s="88"/>
      <c r="M119" s="88"/>
      <c r="N119" s="88"/>
      <c r="O119" s="88"/>
      <c r="P119" s="88"/>
      <c r="Q119" s="88"/>
      <c r="R119" s="88"/>
      <c r="S119" s="88"/>
      <c r="T119" s="77"/>
      <c r="U119" s="77"/>
      <c r="V119" s="77"/>
      <c r="W119" s="77"/>
      <c r="X119" s="77"/>
      <c r="Y119" s="77"/>
      <c r="Z119" s="77"/>
      <c r="AA119" s="232"/>
      <c r="AB119" s="6" t="str">
        <f t="shared" si="33"/>
        <v xml:space="preserve"> </v>
      </c>
      <c r="AC119" s="28" t="str">
        <f t="shared" si="34"/>
        <v xml:space="preserve"> </v>
      </c>
      <c r="AD119" s="28" t="str">
        <f t="shared" si="35"/>
        <v xml:space="preserve"> </v>
      </c>
      <c r="AK119" s="50">
        <f>SUM('Input Shift Data'!$I119:$J119)</f>
        <v>0</v>
      </c>
      <c r="AL119" s="1">
        <f>SUM('Input Shift Data'!$L119:$R119)</f>
        <v>0</v>
      </c>
      <c r="AM119" s="1">
        <f>SUM('Input Shift Data'!$T119:$Z119)</f>
        <v>0</v>
      </c>
    </row>
    <row r="120" spans="2:39" ht="15" customHeight="1" x14ac:dyDescent="0.25">
      <c r="B120" s="91"/>
      <c r="C120" s="80"/>
      <c r="D120" s="87"/>
      <c r="E120" s="85"/>
      <c r="F120" s="77"/>
      <c r="G120" s="85"/>
      <c r="H120" s="86"/>
      <c r="I120" s="87"/>
      <c r="J120" s="87"/>
      <c r="K120" s="87"/>
      <c r="L120" s="88"/>
      <c r="M120" s="88"/>
      <c r="N120" s="88"/>
      <c r="O120" s="88"/>
      <c r="P120" s="88"/>
      <c r="Q120" s="88"/>
      <c r="R120" s="88"/>
      <c r="S120" s="88"/>
      <c r="T120" s="77"/>
      <c r="U120" s="77"/>
      <c r="V120" s="77"/>
      <c r="W120" s="77"/>
      <c r="X120" s="77"/>
      <c r="Y120" s="77"/>
      <c r="Z120" s="77"/>
      <c r="AA120" s="232"/>
      <c r="AB120" s="6" t="str">
        <f t="shared" si="33"/>
        <v xml:space="preserve"> </v>
      </c>
      <c r="AC120" s="28" t="str">
        <f t="shared" si="34"/>
        <v xml:space="preserve"> </v>
      </c>
      <c r="AD120" s="28" t="str">
        <f t="shared" si="35"/>
        <v xml:space="preserve"> </v>
      </c>
      <c r="AK120" s="50">
        <f>SUM('Input Shift Data'!$I120:$J120)</f>
        <v>0</v>
      </c>
      <c r="AL120" s="1">
        <f>SUM('Input Shift Data'!$L120:$R120)</f>
        <v>0</v>
      </c>
      <c r="AM120" s="1">
        <f>SUM('Input Shift Data'!$T120:$Z120)</f>
        <v>0</v>
      </c>
    </row>
    <row r="121" spans="2:39" ht="15" customHeight="1" x14ac:dyDescent="0.25">
      <c r="B121" s="91"/>
      <c r="C121" s="80"/>
      <c r="D121" s="87"/>
      <c r="E121" s="85"/>
      <c r="F121" s="77"/>
      <c r="G121" s="85"/>
      <c r="H121" s="86"/>
      <c r="I121" s="87"/>
      <c r="J121" s="87"/>
      <c r="K121" s="87"/>
      <c r="L121" s="88"/>
      <c r="M121" s="88"/>
      <c r="N121" s="88"/>
      <c r="O121" s="88"/>
      <c r="P121" s="88"/>
      <c r="Q121" s="88"/>
      <c r="R121" s="88"/>
      <c r="S121" s="88"/>
      <c r="T121" s="77"/>
      <c r="U121" s="77"/>
      <c r="V121" s="77"/>
      <c r="W121" s="77"/>
      <c r="X121" s="77"/>
      <c r="Y121" s="77"/>
      <c r="Z121" s="77"/>
      <c r="AA121" s="232"/>
      <c r="AB121" s="6" t="str">
        <f t="shared" si="33"/>
        <v xml:space="preserve"> </v>
      </c>
      <c r="AC121" s="28" t="str">
        <f t="shared" si="34"/>
        <v xml:space="preserve"> </v>
      </c>
      <c r="AD121" s="28" t="str">
        <f t="shared" si="35"/>
        <v xml:space="preserve"> </v>
      </c>
      <c r="AK121" s="50">
        <f>SUM('Input Shift Data'!$I121:$J121)</f>
        <v>0</v>
      </c>
      <c r="AL121" s="1">
        <f>SUM('Input Shift Data'!$L121:$R121)</f>
        <v>0</v>
      </c>
      <c r="AM121" s="1">
        <f>SUM('Input Shift Data'!$T121:$Z121)</f>
        <v>0</v>
      </c>
    </row>
    <row r="122" spans="2:39" ht="15" customHeight="1" x14ac:dyDescent="0.25">
      <c r="B122" s="91"/>
      <c r="C122" s="80"/>
      <c r="D122" s="87"/>
      <c r="E122" s="85"/>
      <c r="F122" s="77"/>
      <c r="G122" s="85"/>
      <c r="H122" s="86"/>
      <c r="I122" s="87"/>
      <c r="J122" s="87"/>
      <c r="K122" s="87"/>
      <c r="L122" s="88"/>
      <c r="M122" s="88"/>
      <c r="N122" s="88"/>
      <c r="O122" s="88"/>
      <c r="P122" s="88"/>
      <c r="Q122" s="88"/>
      <c r="R122" s="88"/>
      <c r="S122" s="88"/>
      <c r="T122" s="77"/>
      <c r="U122" s="77"/>
      <c r="V122" s="77"/>
      <c r="W122" s="77"/>
      <c r="X122" s="77"/>
      <c r="Y122" s="77"/>
      <c r="Z122" s="77"/>
      <c r="AA122" s="232"/>
      <c r="AB122" s="6" t="str">
        <f t="shared" si="33"/>
        <v xml:space="preserve"> </v>
      </c>
      <c r="AC122" s="28" t="str">
        <f t="shared" si="34"/>
        <v xml:space="preserve"> </v>
      </c>
      <c r="AD122" s="28" t="str">
        <f t="shared" si="35"/>
        <v xml:space="preserve"> </v>
      </c>
      <c r="AK122" s="50">
        <f>SUM('Input Shift Data'!$I122:$J122)</f>
        <v>0</v>
      </c>
      <c r="AL122" s="1">
        <f>SUM('Input Shift Data'!$L122:$R122)</f>
        <v>0</v>
      </c>
      <c r="AM122" s="1">
        <f>SUM('Input Shift Data'!$T122:$Z122)</f>
        <v>0</v>
      </c>
    </row>
    <row r="123" spans="2:39" ht="15" customHeight="1" x14ac:dyDescent="0.25">
      <c r="B123" s="91"/>
      <c r="C123" s="80"/>
      <c r="D123" s="87"/>
      <c r="E123" s="85"/>
      <c r="F123" s="77"/>
      <c r="G123" s="85"/>
      <c r="H123" s="86"/>
      <c r="I123" s="87"/>
      <c r="J123" s="87"/>
      <c r="K123" s="87"/>
      <c r="L123" s="88"/>
      <c r="M123" s="88"/>
      <c r="N123" s="88"/>
      <c r="O123" s="88"/>
      <c r="P123" s="88"/>
      <c r="Q123" s="88"/>
      <c r="R123" s="88"/>
      <c r="S123" s="88"/>
      <c r="T123" s="77"/>
      <c r="U123" s="77"/>
      <c r="V123" s="77"/>
      <c r="W123" s="77"/>
      <c r="X123" s="77"/>
      <c r="Y123" s="77"/>
      <c r="Z123" s="77"/>
      <c r="AA123" s="232"/>
      <c r="AB123" s="6" t="str">
        <f t="shared" si="33"/>
        <v xml:space="preserve"> </v>
      </c>
      <c r="AC123" s="28" t="str">
        <f t="shared" si="34"/>
        <v xml:space="preserve"> </v>
      </c>
      <c r="AD123" s="28" t="str">
        <f t="shared" si="35"/>
        <v xml:space="preserve"> </v>
      </c>
      <c r="AK123" s="50">
        <f>SUM('Input Shift Data'!$I123:$J123)</f>
        <v>0</v>
      </c>
      <c r="AL123" s="1">
        <f>SUM('Input Shift Data'!$L123:$R123)</f>
        <v>0</v>
      </c>
      <c r="AM123" s="1">
        <f>SUM('Input Shift Data'!$T123:$Z123)</f>
        <v>0</v>
      </c>
    </row>
    <row r="124" spans="2:39" ht="15" customHeight="1" x14ac:dyDescent="0.25">
      <c r="B124" s="91"/>
      <c r="C124" s="80"/>
      <c r="D124" s="87"/>
      <c r="E124" s="85"/>
      <c r="F124" s="77"/>
      <c r="G124" s="85"/>
      <c r="H124" s="86"/>
      <c r="I124" s="87"/>
      <c r="J124" s="87"/>
      <c r="K124" s="87"/>
      <c r="L124" s="88"/>
      <c r="M124" s="88"/>
      <c r="N124" s="88"/>
      <c r="O124" s="88"/>
      <c r="P124" s="88"/>
      <c r="Q124" s="88"/>
      <c r="R124" s="88"/>
      <c r="S124" s="88"/>
      <c r="T124" s="77"/>
      <c r="U124" s="77"/>
      <c r="V124" s="77"/>
      <c r="W124" s="77"/>
      <c r="X124" s="77"/>
      <c r="Y124" s="77"/>
      <c r="Z124" s="77"/>
      <c r="AA124" s="232"/>
      <c r="AB124" s="6" t="str">
        <f t="shared" si="33"/>
        <v xml:space="preserve"> </v>
      </c>
      <c r="AC124" s="28" t="str">
        <f t="shared" si="34"/>
        <v xml:space="preserve"> </v>
      </c>
      <c r="AD124" s="28" t="str">
        <f t="shared" si="35"/>
        <v xml:space="preserve"> </v>
      </c>
      <c r="AK124" s="50">
        <f>SUM('Input Shift Data'!$I124:$J124)</f>
        <v>0</v>
      </c>
      <c r="AL124" s="1">
        <f>SUM('Input Shift Data'!$L124:$R124)</f>
        <v>0</v>
      </c>
      <c r="AM124" s="1">
        <f>SUM('Input Shift Data'!$T124:$Z124)</f>
        <v>0</v>
      </c>
    </row>
    <row r="125" spans="2:39" ht="15" customHeight="1" x14ac:dyDescent="0.25">
      <c r="B125" s="91"/>
      <c r="C125" s="80"/>
      <c r="D125" s="87"/>
      <c r="E125" s="85"/>
      <c r="F125" s="77"/>
      <c r="G125" s="85"/>
      <c r="H125" s="86"/>
      <c r="I125" s="87"/>
      <c r="J125" s="87"/>
      <c r="K125" s="87"/>
      <c r="L125" s="88"/>
      <c r="M125" s="88"/>
      <c r="N125" s="88"/>
      <c r="O125" s="88"/>
      <c r="P125" s="88"/>
      <c r="Q125" s="88"/>
      <c r="R125" s="88"/>
      <c r="S125" s="88"/>
      <c r="T125" s="77"/>
      <c r="U125" s="77"/>
      <c r="V125" s="77"/>
      <c r="W125" s="77"/>
      <c r="X125" s="77"/>
      <c r="Y125" s="77"/>
      <c r="Z125" s="77"/>
      <c r="AA125" s="232"/>
      <c r="AB125" s="6" t="str">
        <f t="shared" si="33"/>
        <v xml:space="preserve"> </v>
      </c>
      <c r="AC125" s="28" t="str">
        <f t="shared" si="34"/>
        <v xml:space="preserve"> </v>
      </c>
      <c r="AD125" s="28" t="str">
        <f t="shared" si="35"/>
        <v xml:space="preserve"> </v>
      </c>
      <c r="AK125" s="50">
        <f>SUM('Input Shift Data'!$I125:$J125)</f>
        <v>0</v>
      </c>
      <c r="AL125" s="1">
        <f>SUM('Input Shift Data'!$L125:$R125)</f>
        <v>0</v>
      </c>
      <c r="AM125" s="1">
        <f>SUM('Input Shift Data'!$T125:$Z125)</f>
        <v>0</v>
      </c>
    </row>
    <row r="126" spans="2:39" ht="15" customHeight="1" x14ac:dyDescent="0.25">
      <c r="B126" s="91"/>
      <c r="C126" s="80"/>
      <c r="D126" s="87"/>
      <c r="E126" s="85"/>
      <c r="F126" s="77"/>
      <c r="G126" s="85"/>
      <c r="H126" s="86"/>
      <c r="I126" s="87"/>
      <c r="J126" s="87"/>
      <c r="K126" s="87"/>
      <c r="L126" s="88"/>
      <c r="M126" s="88"/>
      <c r="N126" s="88"/>
      <c r="O126" s="88"/>
      <c r="P126" s="88"/>
      <c r="Q126" s="88"/>
      <c r="R126" s="88"/>
      <c r="S126" s="88"/>
      <c r="T126" s="77"/>
      <c r="U126" s="77"/>
      <c r="V126" s="77"/>
      <c r="W126" s="77"/>
      <c r="X126" s="77"/>
      <c r="Y126" s="77"/>
      <c r="Z126" s="77"/>
      <c r="AA126" s="232"/>
      <c r="AB126" s="6" t="str">
        <f t="shared" si="33"/>
        <v xml:space="preserve"> </v>
      </c>
      <c r="AC126" s="28" t="str">
        <f t="shared" si="34"/>
        <v xml:space="preserve"> </v>
      </c>
      <c r="AD126" s="28" t="str">
        <f t="shared" si="35"/>
        <v xml:space="preserve"> </v>
      </c>
      <c r="AK126" s="50">
        <f>SUM('Input Shift Data'!$I126:$J126)</f>
        <v>0</v>
      </c>
      <c r="AL126" s="1">
        <f>SUM('Input Shift Data'!$L126:$R126)</f>
        <v>0</v>
      </c>
      <c r="AM126" s="1">
        <f>SUM('Input Shift Data'!$T126:$Z126)</f>
        <v>0</v>
      </c>
    </row>
    <row r="127" spans="2:39" ht="15" customHeight="1" x14ac:dyDescent="0.25">
      <c r="B127" s="91"/>
      <c r="C127" s="80"/>
      <c r="D127" s="87"/>
      <c r="E127" s="85"/>
      <c r="F127" s="77"/>
      <c r="G127" s="85"/>
      <c r="H127" s="86"/>
      <c r="I127" s="87"/>
      <c r="J127" s="87"/>
      <c r="K127" s="87"/>
      <c r="L127" s="88"/>
      <c r="M127" s="88"/>
      <c r="N127" s="88"/>
      <c r="O127" s="88"/>
      <c r="P127" s="88"/>
      <c r="Q127" s="88"/>
      <c r="R127" s="88"/>
      <c r="S127" s="88"/>
      <c r="T127" s="77"/>
      <c r="U127" s="77"/>
      <c r="V127" s="77"/>
      <c r="W127" s="77"/>
      <c r="X127" s="77"/>
      <c r="Y127" s="77"/>
      <c r="Z127" s="77"/>
      <c r="AA127" s="232"/>
      <c r="AB127" s="6" t="str">
        <f t="shared" si="33"/>
        <v xml:space="preserve"> </v>
      </c>
      <c r="AC127" s="28" t="str">
        <f t="shared" si="34"/>
        <v xml:space="preserve"> </v>
      </c>
      <c r="AD127" s="28" t="str">
        <f t="shared" si="35"/>
        <v xml:space="preserve"> </v>
      </c>
      <c r="AK127" s="50">
        <f>SUM('Input Shift Data'!$I127:$J127)</f>
        <v>0</v>
      </c>
      <c r="AL127" s="1">
        <f>SUM('Input Shift Data'!$L127:$R127)</f>
        <v>0</v>
      </c>
      <c r="AM127" s="1">
        <f>SUM('Input Shift Data'!$T127:$Z127)</f>
        <v>0</v>
      </c>
    </row>
    <row r="128" spans="2:39" ht="15" customHeight="1" x14ac:dyDescent="0.25">
      <c r="B128" s="91"/>
      <c r="C128" s="80"/>
      <c r="D128" s="87"/>
      <c r="E128" s="85"/>
      <c r="F128" s="77"/>
      <c r="G128" s="85"/>
      <c r="H128" s="86"/>
      <c r="I128" s="87"/>
      <c r="J128" s="87"/>
      <c r="K128" s="87"/>
      <c r="L128" s="88"/>
      <c r="M128" s="88"/>
      <c r="N128" s="88"/>
      <c r="O128" s="88"/>
      <c r="P128" s="88"/>
      <c r="Q128" s="88"/>
      <c r="R128" s="88"/>
      <c r="S128" s="88"/>
      <c r="T128" s="77"/>
      <c r="U128" s="77"/>
      <c r="V128" s="77"/>
      <c r="W128" s="77"/>
      <c r="X128" s="77"/>
      <c r="Y128" s="77"/>
      <c r="Z128" s="77"/>
      <c r="AA128" s="232"/>
      <c r="AB128" s="6" t="str">
        <f t="shared" si="33"/>
        <v xml:space="preserve"> </v>
      </c>
      <c r="AC128" s="28" t="str">
        <f t="shared" si="34"/>
        <v xml:space="preserve"> </v>
      </c>
      <c r="AD128" s="28" t="str">
        <f t="shared" si="35"/>
        <v xml:space="preserve"> </v>
      </c>
      <c r="AK128" s="50">
        <f>SUM('Input Shift Data'!$I128:$J128)</f>
        <v>0</v>
      </c>
      <c r="AL128" s="1">
        <f>SUM('Input Shift Data'!$L128:$R128)</f>
        <v>0</v>
      </c>
      <c r="AM128" s="1">
        <f>SUM('Input Shift Data'!$T128:$Z128)</f>
        <v>0</v>
      </c>
    </row>
    <row r="129" spans="2:39" ht="15" customHeight="1" x14ac:dyDescent="0.25">
      <c r="B129" s="91"/>
      <c r="C129" s="80"/>
      <c r="D129" s="87"/>
      <c r="E129" s="85"/>
      <c r="F129" s="77"/>
      <c r="G129" s="85"/>
      <c r="H129" s="86"/>
      <c r="I129" s="87"/>
      <c r="J129" s="87"/>
      <c r="K129" s="87"/>
      <c r="L129" s="88"/>
      <c r="M129" s="88"/>
      <c r="N129" s="88"/>
      <c r="O129" s="88"/>
      <c r="P129" s="88"/>
      <c r="Q129" s="88"/>
      <c r="R129" s="88"/>
      <c r="S129" s="88"/>
      <c r="T129" s="77"/>
      <c r="U129" s="77"/>
      <c r="V129" s="77"/>
      <c r="W129" s="77"/>
      <c r="X129" s="77"/>
      <c r="Y129" s="77"/>
      <c r="Z129" s="77"/>
      <c r="AA129" s="232"/>
      <c r="AB129" s="6" t="str">
        <f t="shared" si="33"/>
        <v xml:space="preserve"> </v>
      </c>
      <c r="AC129" s="28" t="str">
        <f t="shared" si="34"/>
        <v xml:space="preserve"> </v>
      </c>
      <c r="AD129" s="28" t="str">
        <f t="shared" si="35"/>
        <v xml:space="preserve"> </v>
      </c>
      <c r="AK129" s="50">
        <f>SUM('Input Shift Data'!$I129:$J129)</f>
        <v>0</v>
      </c>
      <c r="AL129" s="1">
        <f>SUM('Input Shift Data'!$L129:$R129)</f>
        <v>0</v>
      </c>
      <c r="AM129" s="1">
        <f>SUM('Input Shift Data'!$T129:$Z129)</f>
        <v>0</v>
      </c>
    </row>
    <row r="130" spans="2:39" ht="15" customHeight="1" x14ac:dyDescent="0.25">
      <c r="B130" s="91"/>
      <c r="C130" s="80"/>
      <c r="D130" s="87"/>
      <c r="E130" s="85"/>
      <c r="F130" s="77"/>
      <c r="G130" s="85"/>
      <c r="H130" s="86"/>
      <c r="I130" s="87"/>
      <c r="J130" s="87"/>
      <c r="K130" s="87"/>
      <c r="L130" s="88"/>
      <c r="M130" s="88"/>
      <c r="N130" s="88"/>
      <c r="O130" s="88"/>
      <c r="P130" s="88"/>
      <c r="Q130" s="88"/>
      <c r="R130" s="88"/>
      <c r="S130" s="88"/>
      <c r="T130" s="77"/>
      <c r="U130" s="77"/>
      <c r="V130" s="77"/>
      <c r="W130" s="77"/>
      <c r="X130" s="77"/>
      <c r="Y130" s="77"/>
      <c r="Z130" s="77"/>
      <c r="AA130" s="232"/>
      <c r="AB130" s="6" t="str">
        <f t="shared" si="33"/>
        <v xml:space="preserve"> </v>
      </c>
      <c r="AC130" s="28" t="str">
        <f t="shared" si="34"/>
        <v xml:space="preserve"> </v>
      </c>
      <c r="AD130" s="28" t="str">
        <f t="shared" si="35"/>
        <v xml:space="preserve"> </v>
      </c>
      <c r="AK130" s="50">
        <f>SUM('Input Shift Data'!$I130:$J130)</f>
        <v>0</v>
      </c>
      <c r="AL130" s="1">
        <f>SUM('Input Shift Data'!$L130:$R130)</f>
        <v>0</v>
      </c>
      <c r="AM130" s="1">
        <f>SUM('Input Shift Data'!$T130:$Z130)</f>
        <v>0</v>
      </c>
    </row>
    <row r="131" spans="2:39" ht="15" customHeight="1" x14ac:dyDescent="0.25">
      <c r="B131" s="91"/>
      <c r="C131" s="80"/>
      <c r="D131" s="87"/>
      <c r="E131" s="85"/>
      <c r="F131" s="77"/>
      <c r="G131" s="85"/>
      <c r="H131" s="86"/>
      <c r="I131" s="87"/>
      <c r="J131" s="87"/>
      <c r="K131" s="87"/>
      <c r="L131" s="88"/>
      <c r="M131" s="88"/>
      <c r="N131" s="88"/>
      <c r="O131" s="88"/>
      <c r="P131" s="88"/>
      <c r="Q131" s="88"/>
      <c r="R131" s="88"/>
      <c r="S131" s="88"/>
      <c r="T131" s="77"/>
      <c r="U131" s="77"/>
      <c r="V131" s="77"/>
      <c r="W131" s="77"/>
      <c r="X131" s="77"/>
      <c r="Y131" s="77"/>
      <c r="Z131" s="77"/>
      <c r="AA131" s="232"/>
      <c r="AB131" s="6" t="str">
        <f t="shared" si="33"/>
        <v xml:space="preserve"> </v>
      </c>
      <c r="AC131" s="28" t="str">
        <f t="shared" si="34"/>
        <v xml:space="preserve"> </v>
      </c>
      <c r="AD131" s="28" t="str">
        <f t="shared" si="35"/>
        <v xml:space="preserve"> </v>
      </c>
      <c r="AK131" s="50">
        <f>SUM('Input Shift Data'!$I131:$J131)</f>
        <v>0</v>
      </c>
      <c r="AL131" s="1">
        <f>SUM('Input Shift Data'!$L131:$R131)</f>
        <v>0</v>
      </c>
      <c r="AM131" s="1">
        <f>SUM('Input Shift Data'!$T131:$Z131)</f>
        <v>0</v>
      </c>
    </row>
    <row r="132" spans="2:39" ht="15" customHeight="1" x14ac:dyDescent="0.25">
      <c r="B132" s="91"/>
      <c r="C132" s="80"/>
      <c r="D132" s="87"/>
      <c r="E132" s="85"/>
      <c r="F132" s="77"/>
      <c r="G132" s="85"/>
      <c r="H132" s="86"/>
      <c r="I132" s="87"/>
      <c r="J132" s="87"/>
      <c r="K132" s="87"/>
      <c r="L132" s="88"/>
      <c r="M132" s="88"/>
      <c r="N132" s="88"/>
      <c r="O132" s="88"/>
      <c r="P132" s="88"/>
      <c r="Q132" s="88"/>
      <c r="R132" s="88"/>
      <c r="S132" s="88"/>
      <c r="T132" s="77"/>
      <c r="U132" s="77"/>
      <c r="V132" s="77"/>
      <c r="W132" s="77"/>
      <c r="X132" s="77"/>
      <c r="Y132" s="77"/>
      <c r="Z132" s="77"/>
      <c r="AA132" s="232"/>
      <c r="AB132" s="6" t="str">
        <f t="shared" si="33"/>
        <v xml:space="preserve"> </v>
      </c>
      <c r="AC132" s="28" t="str">
        <f t="shared" si="34"/>
        <v xml:space="preserve"> </v>
      </c>
      <c r="AD132" s="28" t="str">
        <f t="shared" si="35"/>
        <v xml:space="preserve"> </v>
      </c>
      <c r="AK132" s="50">
        <f>SUM('Input Shift Data'!$I132:$J132)</f>
        <v>0</v>
      </c>
      <c r="AL132" s="1">
        <f>SUM('Input Shift Data'!$L132:$R132)</f>
        <v>0</v>
      </c>
      <c r="AM132" s="1">
        <f>SUM('Input Shift Data'!$T132:$Z132)</f>
        <v>0</v>
      </c>
    </row>
    <row r="133" spans="2:39" ht="15" customHeight="1" x14ac:dyDescent="0.25">
      <c r="B133" s="91"/>
      <c r="C133" s="80"/>
      <c r="D133" s="87"/>
      <c r="E133" s="85"/>
      <c r="F133" s="77"/>
      <c r="G133" s="85"/>
      <c r="H133" s="86"/>
      <c r="I133" s="87"/>
      <c r="J133" s="87"/>
      <c r="K133" s="87"/>
      <c r="L133" s="88"/>
      <c r="M133" s="88"/>
      <c r="N133" s="88"/>
      <c r="O133" s="88"/>
      <c r="P133" s="88"/>
      <c r="Q133" s="88"/>
      <c r="R133" s="88"/>
      <c r="S133" s="88"/>
      <c r="T133" s="77"/>
      <c r="U133" s="77"/>
      <c r="V133" s="77"/>
      <c r="W133" s="77"/>
      <c r="X133" s="77"/>
      <c r="Y133" s="77"/>
      <c r="Z133" s="77"/>
      <c r="AA133" s="232"/>
      <c r="AB133" s="6" t="str">
        <f t="shared" si="33"/>
        <v xml:space="preserve"> </v>
      </c>
      <c r="AC133" s="28" t="str">
        <f t="shared" si="34"/>
        <v xml:space="preserve"> </v>
      </c>
      <c r="AD133" s="28" t="str">
        <f t="shared" si="35"/>
        <v xml:space="preserve"> </v>
      </c>
      <c r="AK133" s="50">
        <f>SUM('Input Shift Data'!$I133:$J133)</f>
        <v>0</v>
      </c>
      <c r="AL133" s="1">
        <f>SUM('Input Shift Data'!$L133:$R133)</f>
        <v>0</v>
      </c>
      <c r="AM133" s="1">
        <f>SUM('Input Shift Data'!$T133:$Z133)</f>
        <v>0</v>
      </c>
    </row>
    <row r="134" spans="2:39" ht="15" customHeight="1" x14ac:dyDescent="0.25">
      <c r="B134" s="91"/>
      <c r="C134" s="80"/>
      <c r="D134" s="87"/>
      <c r="E134" s="85"/>
      <c r="F134" s="77"/>
      <c r="G134" s="85"/>
      <c r="H134" s="86"/>
      <c r="I134" s="87"/>
      <c r="J134" s="87"/>
      <c r="K134" s="87"/>
      <c r="L134" s="88"/>
      <c r="M134" s="88"/>
      <c r="N134" s="88"/>
      <c r="O134" s="88"/>
      <c r="P134" s="88"/>
      <c r="Q134" s="88"/>
      <c r="R134" s="88"/>
      <c r="S134" s="88"/>
      <c r="T134" s="77"/>
      <c r="U134" s="77"/>
      <c r="V134" s="77"/>
      <c r="W134" s="77"/>
      <c r="X134" s="77"/>
      <c r="Y134" s="77"/>
      <c r="Z134" s="77"/>
      <c r="AA134" s="232"/>
      <c r="AB134" s="6" t="str">
        <f t="shared" si="33"/>
        <v xml:space="preserve"> </v>
      </c>
      <c r="AC134" s="28" t="str">
        <f t="shared" si="34"/>
        <v xml:space="preserve"> </v>
      </c>
      <c r="AD134" s="28" t="str">
        <f t="shared" si="35"/>
        <v xml:space="preserve"> </v>
      </c>
      <c r="AK134" s="50">
        <f>SUM('Input Shift Data'!$I134:$J134)</f>
        <v>0</v>
      </c>
      <c r="AL134" s="1">
        <f>SUM('Input Shift Data'!$L134:$R134)</f>
        <v>0</v>
      </c>
      <c r="AM134" s="1">
        <f>SUM('Input Shift Data'!$T134:$Z134)</f>
        <v>0</v>
      </c>
    </row>
    <row r="135" spans="2:39" ht="15" customHeight="1" x14ac:dyDescent="0.25">
      <c r="B135" s="91"/>
      <c r="C135" s="80"/>
      <c r="D135" s="87"/>
      <c r="E135" s="85"/>
      <c r="F135" s="77"/>
      <c r="G135" s="85"/>
      <c r="H135" s="86"/>
      <c r="I135" s="87"/>
      <c r="J135" s="87"/>
      <c r="K135" s="87"/>
      <c r="L135" s="88"/>
      <c r="M135" s="88"/>
      <c r="N135" s="88"/>
      <c r="O135" s="88"/>
      <c r="P135" s="88"/>
      <c r="Q135" s="88"/>
      <c r="R135" s="88"/>
      <c r="S135" s="88"/>
      <c r="T135" s="77"/>
      <c r="U135" s="77"/>
      <c r="V135" s="77"/>
      <c r="W135" s="77"/>
      <c r="X135" s="77"/>
      <c r="Y135" s="77"/>
      <c r="Z135" s="77"/>
      <c r="AA135" s="232"/>
      <c r="AB135" s="6" t="str">
        <f t="shared" si="33"/>
        <v xml:space="preserve"> </v>
      </c>
      <c r="AC135" s="28" t="str">
        <f t="shared" si="34"/>
        <v xml:space="preserve"> </v>
      </c>
      <c r="AD135" s="28" t="str">
        <f t="shared" si="35"/>
        <v xml:space="preserve"> </v>
      </c>
      <c r="AK135" s="50">
        <f>SUM('Input Shift Data'!$I135:$J135)</f>
        <v>0</v>
      </c>
      <c r="AL135" s="1">
        <f>SUM('Input Shift Data'!$L135:$R135)</f>
        <v>0</v>
      </c>
      <c r="AM135" s="1">
        <f>SUM('Input Shift Data'!$T135:$Z135)</f>
        <v>0</v>
      </c>
    </row>
    <row r="136" spans="2:39" ht="15" customHeight="1" x14ac:dyDescent="0.25">
      <c r="B136" s="91"/>
      <c r="C136" s="80"/>
      <c r="D136" s="87"/>
      <c r="E136" s="85"/>
      <c r="F136" s="77"/>
      <c r="G136" s="85"/>
      <c r="H136" s="86"/>
      <c r="I136" s="87"/>
      <c r="J136" s="87"/>
      <c r="K136" s="87"/>
      <c r="L136" s="88"/>
      <c r="M136" s="88"/>
      <c r="N136" s="88"/>
      <c r="O136" s="88"/>
      <c r="P136" s="88"/>
      <c r="Q136" s="88"/>
      <c r="R136" s="88"/>
      <c r="S136" s="88"/>
      <c r="T136" s="77"/>
      <c r="U136" s="77"/>
      <c r="V136" s="77"/>
      <c r="W136" s="77"/>
      <c r="X136" s="77"/>
      <c r="Y136" s="77"/>
      <c r="Z136" s="77"/>
      <c r="AA136" s="232"/>
      <c r="AB136" s="6" t="str">
        <f t="shared" si="33"/>
        <v xml:space="preserve"> </v>
      </c>
      <c r="AC136" s="28" t="str">
        <f t="shared" si="34"/>
        <v xml:space="preserve"> </v>
      </c>
      <c r="AD136" s="28" t="str">
        <f t="shared" si="35"/>
        <v xml:space="preserve"> </v>
      </c>
      <c r="AK136" s="50">
        <f>SUM('Input Shift Data'!$I136:$J136)</f>
        <v>0</v>
      </c>
      <c r="AL136" s="1">
        <f>SUM('Input Shift Data'!$L136:$R136)</f>
        <v>0</v>
      </c>
      <c r="AM136" s="1">
        <f>SUM('Input Shift Data'!$T136:$Z136)</f>
        <v>0</v>
      </c>
    </row>
    <row r="137" spans="2:39" ht="15" customHeight="1" x14ac:dyDescent="0.25">
      <c r="B137" s="91"/>
      <c r="C137" s="80"/>
      <c r="D137" s="87"/>
      <c r="E137" s="85"/>
      <c r="F137" s="77"/>
      <c r="G137" s="85"/>
      <c r="H137" s="86"/>
      <c r="I137" s="87"/>
      <c r="J137" s="87"/>
      <c r="K137" s="87"/>
      <c r="L137" s="88"/>
      <c r="M137" s="88"/>
      <c r="N137" s="88"/>
      <c r="O137" s="88"/>
      <c r="P137" s="88"/>
      <c r="Q137" s="88"/>
      <c r="R137" s="88"/>
      <c r="S137" s="88"/>
      <c r="T137" s="77"/>
      <c r="U137" s="77"/>
      <c r="V137" s="77"/>
      <c r="W137" s="77"/>
      <c r="X137" s="77"/>
      <c r="Y137" s="77"/>
      <c r="Z137" s="77"/>
      <c r="AA137" s="232"/>
      <c r="AB137" s="6" t="str">
        <f t="shared" si="33"/>
        <v xml:space="preserve"> </v>
      </c>
      <c r="AC137" s="28" t="str">
        <f t="shared" si="34"/>
        <v xml:space="preserve"> </v>
      </c>
      <c r="AD137" s="28" t="str">
        <f t="shared" si="35"/>
        <v xml:space="preserve"> </v>
      </c>
      <c r="AK137" s="50">
        <f>SUM('Input Shift Data'!$I137:$J137)</f>
        <v>0</v>
      </c>
      <c r="AL137" s="1">
        <f>SUM('Input Shift Data'!$L137:$R137)</f>
        <v>0</v>
      </c>
      <c r="AM137" s="1">
        <f>SUM('Input Shift Data'!$T137:$Z137)</f>
        <v>0</v>
      </c>
    </row>
    <row r="138" spans="2:39" ht="15" customHeight="1" x14ac:dyDescent="0.25">
      <c r="B138" s="91"/>
      <c r="C138" s="80"/>
      <c r="D138" s="87"/>
      <c r="E138" s="85"/>
      <c r="F138" s="77"/>
      <c r="G138" s="85"/>
      <c r="H138" s="86"/>
      <c r="I138" s="87"/>
      <c r="J138" s="87"/>
      <c r="K138" s="87"/>
      <c r="L138" s="88"/>
      <c r="M138" s="88"/>
      <c r="N138" s="88"/>
      <c r="O138" s="88"/>
      <c r="P138" s="88"/>
      <c r="Q138" s="88"/>
      <c r="R138" s="88"/>
      <c r="S138" s="88"/>
      <c r="T138" s="77"/>
      <c r="U138" s="77"/>
      <c r="V138" s="77"/>
      <c r="W138" s="77"/>
      <c r="X138" s="77"/>
      <c r="Y138" s="77"/>
      <c r="Z138" s="77"/>
      <c r="AA138" s="232"/>
      <c r="AB138" s="6" t="str">
        <f t="shared" si="33"/>
        <v xml:space="preserve"> </v>
      </c>
      <c r="AC138" s="28" t="str">
        <f t="shared" si="34"/>
        <v xml:space="preserve"> </v>
      </c>
      <c r="AD138" s="28" t="str">
        <f t="shared" si="35"/>
        <v xml:space="preserve"> </v>
      </c>
      <c r="AK138" s="50">
        <f>SUM('Input Shift Data'!$I138:$J138)</f>
        <v>0</v>
      </c>
      <c r="AL138" s="1">
        <f>SUM('Input Shift Data'!$L138:$R138)</f>
        <v>0</v>
      </c>
      <c r="AM138" s="1">
        <f>SUM('Input Shift Data'!$T138:$Z138)</f>
        <v>0</v>
      </c>
    </row>
    <row r="139" spans="2:39" ht="15" customHeight="1" x14ac:dyDescent="0.25">
      <c r="B139" s="91"/>
      <c r="C139" s="80"/>
      <c r="D139" s="87"/>
      <c r="E139" s="85"/>
      <c r="F139" s="77"/>
      <c r="G139" s="85"/>
      <c r="H139" s="86"/>
      <c r="I139" s="87"/>
      <c r="J139" s="87"/>
      <c r="K139" s="87"/>
      <c r="L139" s="88"/>
      <c r="M139" s="88"/>
      <c r="N139" s="88"/>
      <c r="O139" s="88"/>
      <c r="P139" s="88"/>
      <c r="Q139" s="88"/>
      <c r="R139" s="88"/>
      <c r="S139" s="88"/>
      <c r="T139" s="77"/>
      <c r="U139" s="77"/>
      <c r="V139" s="77"/>
      <c r="W139" s="77"/>
      <c r="X139" s="77"/>
      <c r="Y139" s="77"/>
      <c r="Z139" s="77"/>
      <c r="AA139" s="232"/>
      <c r="AB139" s="6" t="str">
        <f t="shared" si="33"/>
        <v xml:space="preserve"> </v>
      </c>
      <c r="AC139" s="28" t="str">
        <f t="shared" si="34"/>
        <v xml:space="preserve"> </v>
      </c>
      <c r="AD139" s="28" t="str">
        <f t="shared" si="35"/>
        <v xml:space="preserve"> </v>
      </c>
      <c r="AK139" s="50">
        <f>SUM('Input Shift Data'!$I139:$J139)</f>
        <v>0</v>
      </c>
      <c r="AL139" s="1">
        <f>SUM('Input Shift Data'!$L139:$R139)</f>
        <v>0</v>
      </c>
      <c r="AM139" s="1">
        <f>SUM('Input Shift Data'!$T139:$Z139)</f>
        <v>0</v>
      </c>
    </row>
    <row r="140" spans="2:39" ht="15" customHeight="1" x14ac:dyDescent="0.25">
      <c r="B140" s="91"/>
      <c r="C140" s="80"/>
      <c r="D140" s="87"/>
      <c r="E140" s="85"/>
      <c r="F140" s="77"/>
      <c r="G140" s="85"/>
      <c r="H140" s="86"/>
      <c r="I140" s="87"/>
      <c r="J140" s="87"/>
      <c r="K140" s="87"/>
      <c r="L140" s="88"/>
      <c r="M140" s="88"/>
      <c r="N140" s="88"/>
      <c r="O140" s="88"/>
      <c r="P140" s="88"/>
      <c r="Q140" s="88"/>
      <c r="R140" s="88"/>
      <c r="S140" s="88"/>
      <c r="T140" s="77"/>
      <c r="U140" s="77"/>
      <c r="V140" s="77"/>
      <c r="W140" s="77"/>
      <c r="X140" s="77"/>
      <c r="Y140" s="77"/>
      <c r="Z140" s="77"/>
      <c r="AA140" s="232"/>
      <c r="AB140" s="6" t="str">
        <f t="shared" si="33"/>
        <v xml:space="preserve"> </v>
      </c>
      <c r="AC140" s="28" t="str">
        <f t="shared" si="34"/>
        <v xml:space="preserve"> </v>
      </c>
      <c r="AD140" s="28" t="str">
        <f t="shared" si="35"/>
        <v xml:space="preserve"> </v>
      </c>
      <c r="AK140" s="50">
        <f>SUM('Input Shift Data'!$I140:$J140)</f>
        <v>0</v>
      </c>
      <c r="AL140" s="1">
        <f>SUM('Input Shift Data'!$L140:$R140)</f>
        <v>0</v>
      </c>
      <c r="AM140" s="1">
        <f>SUM('Input Shift Data'!$T140:$Z140)</f>
        <v>0</v>
      </c>
    </row>
    <row r="141" spans="2:39" ht="15" customHeight="1" x14ac:dyDescent="0.25">
      <c r="B141" s="91"/>
      <c r="C141" s="80"/>
      <c r="D141" s="87"/>
      <c r="E141" s="85"/>
      <c r="F141" s="77"/>
      <c r="G141" s="85"/>
      <c r="H141" s="86"/>
      <c r="I141" s="87"/>
      <c r="J141" s="87"/>
      <c r="K141" s="87"/>
      <c r="L141" s="88"/>
      <c r="M141" s="88"/>
      <c r="N141" s="88"/>
      <c r="O141" s="88"/>
      <c r="P141" s="88"/>
      <c r="Q141" s="88"/>
      <c r="R141" s="88"/>
      <c r="S141" s="88"/>
      <c r="T141" s="77"/>
      <c r="U141" s="77"/>
      <c r="V141" s="77"/>
      <c r="W141" s="77"/>
      <c r="X141" s="77"/>
      <c r="Y141" s="77"/>
      <c r="Z141" s="77"/>
      <c r="AA141" s="232"/>
      <c r="AB141" s="6" t="str">
        <f t="shared" si="33"/>
        <v xml:space="preserve"> </v>
      </c>
      <c r="AC141" s="28" t="str">
        <f t="shared" si="34"/>
        <v xml:space="preserve"> </v>
      </c>
      <c r="AD141" s="28" t="str">
        <f t="shared" si="35"/>
        <v xml:space="preserve"> </v>
      </c>
      <c r="AK141" s="50">
        <f>SUM('Input Shift Data'!$I141:$J141)</f>
        <v>0</v>
      </c>
      <c r="AL141" s="1">
        <f>SUM('Input Shift Data'!$L141:$R141)</f>
        <v>0</v>
      </c>
      <c r="AM141" s="1">
        <f>SUM('Input Shift Data'!$T141:$Z141)</f>
        <v>0</v>
      </c>
    </row>
    <row r="142" spans="2:39" ht="15" customHeight="1" x14ac:dyDescent="0.25">
      <c r="B142" s="91"/>
      <c r="C142" s="80"/>
      <c r="D142" s="87"/>
      <c r="E142" s="85"/>
      <c r="F142" s="77"/>
      <c r="G142" s="85"/>
      <c r="H142" s="86"/>
      <c r="I142" s="87"/>
      <c r="J142" s="87"/>
      <c r="K142" s="87"/>
      <c r="L142" s="88"/>
      <c r="M142" s="88"/>
      <c r="N142" s="88"/>
      <c r="O142" s="88"/>
      <c r="P142" s="88"/>
      <c r="Q142" s="88"/>
      <c r="R142" s="88"/>
      <c r="S142" s="88"/>
      <c r="T142" s="77"/>
      <c r="U142" s="77"/>
      <c r="V142" s="77"/>
      <c r="W142" s="77"/>
      <c r="X142" s="77"/>
      <c r="Y142" s="77"/>
      <c r="Z142" s="77"/>
      <c r="AA142" s="232"/>
      <c r="AB142" s="6" t="str">
        <f t="shared" si="33"/>
        <v xml:space="preserve"> </v>
      </c>
      <c r="AC142" s="28" t="str">
        <f t="shared" si="34"/>
        <v xml:space="preserve"> </v>
      </c>
      <c r="AD142" s="28" t="str">
        <f t="shared" si="35"/>
        <v xml:space="preserve"> </v>
      </c>
      <c r="AK142" s="50">
        <f>SUM('Input Shift Data'!$I142:$J142)</f>
        <v>0</v>
      </c>
      <c r="AL142" s="1">
        <f>SUM('Input Shift Data'!$L142:$R142)</f>
        <v>0</v>
      </c>
      <c r="AM142" s="1">
        <f>SUM('Input Shift Data'!$T142:$Z142)</f>
        <v>0</v>
      </c>
    </row>
    <row r="143" spans="2:39" ht="15" customHeight="1" x14ac:dyDescent="0.25">
      <c r="B143" s="91"/>
      <c r="C143" s="80"/>
      <c r="D143" s="87"/>
      <c r="E143" s="85"/>
      <c r="F143" s="77"/>
      <c r="G143" s="85"/>
      <c r="H143" s="86"/>
      <c r="I143" s="87"/>
      <c r="J143" s="87"/>
      <c r="K143" s="87"/>
      <c r="L143" s="88"/>
      <c r="M143" s="88"/>
      <c r="N143" s="88"/>
      <c r="O143" s="88"/>
      <c r="P143" s="88"/>
      <c r="Q143" s="88"/>
      <c r="R143" s="88"/>
      <c r="S143" s="88"/>
      <c r="T143" s="77"/>
      <c r="U143" s="77"/>
      <c r="V143" s="77"/>
      <c r="W143" s="77"/>
      <c r="X143" s="77"/>
      <c r="Y143" s="77"/>
      <c r="Z143" s="77"/>
      <c r="AA143" s="232"/>
      <c r="AB143" s="6" t="str">
        <f t="shared" si="33"/>
        <v xml:space="preserve"> </v>
      </c>
      <c r="AC143" s="28" t="str">
        <f t="shared" si="34"/>
        <v xml:space="preserve"> </v>
      </c>
      <c r="AD143" s="28" t="str">
        <f t="shared" si="35"/>
        <v xml:space="preserve"> </v>
      </c>
      <c r="AK143" s="50">
        <f>SUM('Input Shift Data'!$I143:$J143)</f>
        <v>0</v>
      </c>
      <c r="AL143" s="1">
        <f>SUM('Input Shift Data'!$L143:$R143)</f>
        <v>0</v>
      </c>
      <c r="AM143" s="1">
        <f>SUM('Input Shift Data'!$T143:$Z143)</f>
        <v>0</v>
      </c>
    </row>
    <row r="144" spans="2:39" ht="15" customHeight="1" x14ac:dyDescent="0.25">
      <c r="B144" s="91"/>
      <c r="C144" s="80"/>
      <c r="D144" s="87"/>
      <c r="E144" s="85"/>
      <c r="F144" s="77"/>
      <c r="G144" s="85"/>
      <c r="H144" s="86"/>
      <c r="I144" s="87"/>
      <c r="J144" s="87"/>
      <c r="K144" s="87"/>
      <c r="L144" s="88"/>
      <c r="M144" s="88"/>
      <c r="N144" s="88"/>
      <c r="O144" s="88"/>
      <c r="P144" s="88"/>
      <c r="Q144" s="88"/>
      <c r="R144" s="88"/>
      <c r="S144" s="88"/>
      <c r="T144" s="77"/>
      <c r="U144" s="77"/>
      <c r="V144" s="77"/>
      <c r="W144" s="77"/>
      <c r="X144" s="77"/>
      <c r="Y144" s="77"/>
      <c r="Z144" s="77"/>
      <c r="AA144" s="232"/>
      <c r="AB144" s="6" t="str">
        <f t="shared" si="33"/>
        <v xml:space="preserve"> </v>
      </c>
      <c r="AC144" s="28" t="str">
        <f t="shared" si="34"/>
        <v xml:space="preserve"> </v>
      </c>
      <c r="AD144" s="28" t="str">
        <f t="shared" si="35"/>
        <v xml:space="preserve"> </v>
      </c>
      <c r="AK144" s="50">
        <f>SUM('Input Shift Data'!$I144:$J144)</f>
        <v>0</v>
      </c>
      <c r="AL144" s="1">
        <f>SUM('Input Shift Data'!$L144:$R144)</f>
        <v>0</v>
      </c>
      <c r="AM144" s="1">
        <f>SUM('Input Shift Data'!$T144:$Z144)</f>
        <v>0</v>
      </c>
    </row>
    <row r="145" spans="2:39" ht="15" customHeight="1" x14ac:dyDescent="0.25">
      <c r="B145" s="77"/>
      <c r="C145" s="80"/>
      <c r="D145" s="87"/>
      <c r="E145" s="85"/>
      <c r="F145" s="77"/>
      <c r="G145" s="85"/>
      <c r="H145" s="86"/>
      <c r="I145" s="87"/>
      <c r="J145" s="87"/>
      <c r="K145" s="87"/>
      <c r="L145" s="88"/>
      <c r="M145" s="88"/>
      <c r="N145" s="88"/>
      <c r="O145" s="88"/>
      <c r="P145" s="88"/>
      <c r="Q145" s="88"/>
      <c r="R145" s="88"/>
      <c r="S145" s="88"/>
      <c r="T145" s="77"/>
      <c r="U145" s="77"/>
      <c r="V145" s="77"/>
      <c r="W145" s="77"/>
      <c r="X145" s="77"/>
      <c r="Y145" s="77"/>
      <c r="Z145" s="77"/>
      <c r="AA145" s="232"/>
      <c r="AB145" s="6" t="str">
        <f t="shared" si="33"/>
        <v xml:space="preserve"> </v>
      </c>
      <c r="AC145" s="28" t="str">
        <f t="shared" si="34"/>
        <v xml:space="preserve"> </v>
      </c>
      <c r="AD145" s="28" t="str">
        <f t="shared" si="35"/>
        <v xml:space="preserve"> </v>
      </c>
      <c r="AK145" s="50">
        <f>SUM('Input Shift Data'!$I145:$J145)</f>
        <v>0</v>
      </c>
      <c r="AL145" s="1">
        <f>SUM('Input Shift Data'!$L145:$R145)</f>
        <v>0</v>
      </c>
      <c r="AM145" s="1">
        <f>SUM('Input Shift Data'!$T145:$Z145)</f>
        <v>0</v>
      </c>
    </row>
    <row r="146" spans="2:39" ht="15" customHeight="1" x14ac:dyDescent="0.25">
      <c r="B146" s="77"/>
      <c r="C146" s="80"/>
      <c r="D146" s="87"/>
      <c r="E146" s="85"/>
      <c r="F146" s="77"/>
      <c r="G146" s="85"/>
      <c r="H146" s="86"/>
      <c r="I146" s="87"/>
      <c r="J146" s="87"/>
      <c r="K146" s="87"/>
      <c r="L146" s="88"/>
      <c r="M146" s="88"/>
      <c r="N146" s="88"/>
      <c r="O146" s="88"/>
      <c r="P146" s="88"/>
      <c r="Q146" s="88"/>
      <c r="R146" s="88"/>
      <c r="S146" s="88"/>
      <c r="T146" s="77"/>
      <c r="U146" s="77"/>
      <c r="V146" s="77"/>
      <c r="W146" s="77"/>
      <c r="X146" s="77"/>
      <c r="Y146" s="77"/>
      <c r="Z146" s="77"/>
      <c r="AA146" s="232"/>
      <c r="AB146" s="6" t="str">
        <f t="shared" si="33"/>
        <v xml:space="preserve"> </v>
      </c>
      <c r="AC146" s="28" t="str">
        <f t="shared" si="34"/>
        <v xml:space="preserve"> </v>
      </c>
      <c r="AD146" s="28" t="str">
        <f t="shared" si="35"/>
        <v xml:space="preserve"> </v>
      </c>
      <c r="AK146" s="50">
        <f>SUM('Input Shift Data'!$I146:$J146)</f>
        <v>0</v>
      </c>
      <c r="AL146" s="1">
        <f>SUM('Input Shift Data'!$L146:$R146)</f>
        <v>0</v>
      </c>
      <c r="AM146" s="1">
        <f>SUM('Input Shift Data'!$T146:$Z146)</f>
        <v>0</v>
      </c>
    </row>
    <row r="147" spans="2:39" ht="15" customHeight="1" x14ac:dyDescent="0.25">
      <c r="B147" s="77"/>
      <c r="C147" s="80"/>
      <c r="D147" s="87"/>
      <c r="E147" s="85"/>
      <c r="F147" s="77"/>
      <c r="G147" s="85"/>
      <c r="H147" s="86"/>
      <c r="I147" s="87"/>
      <c r="J147" s="87"/>
      <c r="K147" s="87"/>
      <c r="L147" s="88"/>
      <c r="M147" s="88"/>
      <c r="N147" s="88"/>
      <c r="O147" s="88"/>
      <c r="P147" s="88"/>
      <c r="Q147" s="88"/>
      <c r="R147" s="88"/>
      <c r="S147" s="88"/>
      <c r="T147" s="77"/>
      <c r="U147" s="77"/>
      <c r="V147" s="77"/>
      <c r="W147" s="77"/>
      <c r="X147" s="77"/>
      <c r="Y147" s="77"/>
      <c r="Z147" s="77"/>
      <c r="AA147" s="232"/>
      <c r="AB147" s="6" t="str">
        <f t="shared" si="33"/>
        <v xml:space="preserve"> </v>
      </c>
      <c r="AC147" s="28" t="str">
        <f t="shared" si="34"/>
        <v xml:space="preserve"> </v>
      </c>
      <c r="AD147" s="28" t="str">
        <f t="shared" si="35"/>
        <v xml:space="preserve"> </v>
      </c>
      <c r="AK147" s="50">
        <f>SUM('Input Shift Data'!$I147:$J147)</f>
        <v>0</v>
      </c>
      <c r="AL147" s="1">
        <f>SUM('Input Shift Data'!$L147:$R147)</f>
        <v>0</v>
      </c>
      <c r="AM147" s="1">
        <f>SUM('Input Shift Data'!$T147:$Z147)</f>
        <v>0</v>
      </c>
    </row>
    <row r="148" spans="2:39" ht="15" customHeight="1" x14ac:dyDescent="0.25">
      <c r="B148" s="77"/>
      <c r="C148" s="80"/>
      <c r="D148" s="87"/>
      <c r="E148" s="85"/>
      <c r="F148" s="77"/>
      <c r="G148" s="85"/>
      <c r="H148" s="86"/>
      <c r="I148" s="87"/>
      <c r="J148" s="87"/>
      <c r="K148" s="87"/>
      <c r="L148" s="88"/>
      <c r="M148" s="88"/>
      <c r="N148" s="88"/>
      <c r="O148" s="88"/>
      <c r="P148" s="88"/>
      <c r="Q148" s="88"/>
      <c r="R148" s="88"/>
      <c r="S148" s="88"/>
      <c r="T148" s="77"/>
      <c r="U148" s="77"/>
      <c r="V148" s="77"/>
      <c r="W148" s="77"/>
      <c r="X148" s="77"/>
      <c r="Y148" s="77"/>
      <c r="Z148" s="77"/>
      <c r="AA148" s="232"/>
      <c r="AB148" s="6" t="str">
        <f t="shared" si="33"/>
        <v xml:space="preserve"> </v>
      </c>
      <c r="AC148" s="28" t="str">
        <f t="shared" si="34"/>
        <v xml:space="preserve"> </v>
      </c>
      <c r="AD148" s="28" t="str">
        <f t="shared" si="35"/>
        <v xml:space="preserve"> </v>
      </c>
      <c r="AK148" s="50">
        <f>SUM('Input Shift Data'!$I148:$J148)</f>
        <v>0</v>
      </c>
      <c r="AL148" s="1">
        <f>SUM('Input Shift Data'!$L148:$R148)</f>
        <v>0</v>
      </c>
      <c r="AM148" s="1">
        <f>SUM('Input Shift Data'!$T148:$Z148)</f>
        <v>0</v>
      </c>
    </row>
    <row r="149" spans="2:39" ht="15" customHeight="1" x14ac:dyDescent="0.25">
      <c r="B149" s="77"/>
      <c r="C149" s="80"/>
      <c r="D149" s="87"/>
      <c r="E149" s="85"/>
      <c r="F149" s="77"/>
      <c r="G149" s="85"/>
      <c r="H149" s="86"/>
      <c r="I149" s="87"/>
      <c r="J149" s="87"/>
      <c r="K149" s="87"/>
      <c r="L149" s="88"/>
      <c r="M149" s="88"/>
      <c r="N149" s="88"/>
      <c r="O149" s="88"/>
      <c r="P149" s="88"/>
      <c r="Q149" s="88"/>
      <c r="R149" s="88"/>
      <c r="S149" s="88"/>
      <c r="T149" s="77"/>
      <c r="U149" s="77"/>
      <c r="V149" s="77"/>
      <c r="W149" s="77"/>
      <c r="X149" s="77"/>
      <c r="Y149" s="77"/>
      <c r="Z149" s="77"/>
      <c r="AA149" s="232"/>
      <c r="AB149" s="6" t="str">
        <f t="shared" si="33"/>
        <v xml:space="preserve"> </v>
      </c>
      <c r="AC149" s="28" t="str">
        <f t="shared" si="34"/>
        <v xml:space="preserve"> </v>
      </c>
      <c r="AD149" s="28" t="str">
        <f t="shared" si="35"/>
        <v xml:space="preserve"> </v>
      </c>
      <c r="AK149" s="50">
        <f>SUM('Input Shift Data'!$I149:$J149)</f>
        <v>0</v>
      </c>
      <c r="AL149" s="1">
        <f>SUM('Input Shift Data'!$L149:$R149)</f>
        <v>0</v>
      </c>
      <c r="AM149" s="1">
        <f>SUM('Input Shift Data'!$T149:$Z149)</f>
        <v>0</v>
      </c>
    </row>
    <row r="150" spans="2:39" ht="15" customHeight="1" x14ac:dyDescent="0.25">
      <c r="B150" s="77"/>
      <c r="C150" s="80"/>
      <c r="D150" s="87"/>
      <c r="E150" s="85"/>
      <c r="F150" s="77"/>
      <c r="G150" s="85"/>
      <c r="H150" s="86"/>
      <c r="I150" s="87"/>
      <c r="J150" s="87"/>
      <c r="K150" s="87"/>
      <c r="L150" s="88"/>
      <c r="M150" s="88"/>
      <c r="N150" s="88"/>
      <c r="O150" s="88"/>
      <c r="P150" s="88"/>
      <c r="Q150" s="88"/>
      <c r="R150" s="88"/>
      <c r="S150" s="88"/>
      <c r="T150" s="77"/>
      <c r="U150" s="77"/>
      <c r="V150" s="77"/>
      <c r="W150" s="77"/>
      <c r="X150" s="77"/>
      <c r="Y150" s="77"/>
      <c r="Z150" s="77"/>
      <c r="AA150" s="232"/>
      <c r="AB150" s="6" t="str">
        <f t="shared" si="33"/>
        <v xml:space="preserve"> </v>
      </c>
      <c r="AC150" s="28" t="str">
        <f t="shared" si="34"/>
        <v xml:space="preserve"> </v>
      </c>
      <c r="AD150" s="28" t="str">
        <f t="shared" si="35"/>
        <v xml:space="preserve"> </v>
      </c>
      <c r="AK150" s="50">
        <f>SUM('Input Shift Data'!$I150:$J150)</f>
        <v>0</v>
      </c>
      <c r="AL150" s="1">
        <f>SUM('Input Shift Data'!$L150:$R150)</f>
        <v>0</v>
      </c>
      <c r="AM150" s="1">
        <f>SUM('Input Shift Data'!$T150:$Z150)</f>
        <v>0</v>
      </c>
    </row>
    <row r="151" spans="2:39" ht="15" customHeight="1" x14ac:dyDescent="0.25">
      <c r="B151" s="77"/>
      <c r="C151" s="80"/>
      <c r="D151" s="87"/>
      <c r="E151" s="85"/>
      <c r="F151" s="77"/>
      <c r="G151" s="85"/>
      <c r="H151" s="86"/>
      <c r="I151" s="87"/>
      <c r="J151" s="87"/>
      <c r="K151" s="87"/>
      <c r="L151" s="88"/>
      <c r="M151" s="88"/>
      <c r="N151" s="88"/>
      <c r="O151" s="88"/>
      <c r="P151" s="88"/>
      <c r="Q151" s="88"/>
      <c r="R151" s="88"/>
      <c r="S151" s="88"/>
      <c r="T151" s="77"/>
      <c r="U151" s="77"/>
      <c r="V151" s="77"/>
      <c r="W151" s="77"/>
      <c r="X151" s="77"/>
      <c r="Y151" s="77"/>
      <c r="Z151" s="77"/>
      <c r="AA151" s="232"/>
      <c r="AB151" s="6" t="str">
        <f t="shared" si="33"/>
        <v xml:space="preserve"> </v>
      </c>
      <c r="AC151" s="28" t="str">
        <f t="shared" si="34"/>
        <v xml:space="preserve"> </v>
      </c>
      <c r="AD151" s="28" t="str">
        <f t="shared" si="35"/>
        <v xml:space="preserve"> </v>
      </c>
      <c r="AK151" s="50">
        <f>SUM('Input Shift Data'!$I151:$J151)</f>
        <v>0</v>
      </c>
      <c r="AL151" s="1">
        <f>SUM('Input Shift Data'!$L151:$R151)</f>
        <v>0</v>
      </c>
      <c r="AM151" s="1">
        <f>SUM('Input Shift Data'!$T151:$Z151)</f>
        <v>0</v>
      </c>
    </row>
    <row r="152" spans="2:39" ht="15" customHeight="1" x14ac:dyDescent="0.25">
      <c r="B152" s="77"/>
      <c r="C152" s="80"/>
      <c r="D152" s="87"/>
      <c r="E152" s="85"/>
      <c r="F152" s="77"/>
      <c r="G152" s="85"/>
      <c r="H152" s="86"/>
      <c r="I152" s="87"/>
      <c r="J152" s="87"/>
      <c r="K152" s="87"/>
      <c r="L152" s="88"/>
      <c r="M152" s="88"/>
      <c r="N152" s="88"/>
      <c r="O152" s="88"/>
      <c r="P152" s="88"/>
      <c r="Q152" s="88"/>
      <c r="R152" s="88"/>
      <c r="S152" s="88"/>
      <c r="T152" s="77"/>
      <c r="U152" s="77"/>
      <c r="V152" s="77"/>
      <c r="W152" s="77"/>
      <c r="X152" s="77"/>
      <c r="Y152" s="77"/>
      <c r="Z152" s="77"/>
      <c r="AA152" s="232"/>
      <c r="AB152" s="6" t="str">
        <f t="shared" si="33"/>
        <v xml:space="preserve"> </v>
      </c>
      <c r="AC152" s="28" t="str">
        <f t="shared" si="34"/>
        <v xml:space="preserve"> </v>
      </c>
      <c r="AD152" s="28" t="str">
        <f t="shared" si="35"/>
        <v xml:space="preserve"> </v>
      </c>
      <c r="AK152" s="50">
        <f>SUM('Input Shift Data'!$I152:$J152)</f>
        <v>0</v>
      </c>
      <c r="AL152" s="1">
        <f>SUM('Input Shift Data'!$L152:$R152)</f>
        <v>0</v>
      </c>
      <c r="AM152" s="1">
        <f>SUM('Input Shift Data'!$T152:$Z152)</f>
        <v>0</v>
      </c>
    </row>
    <row r="153" spans="2:39" ht="15" customHeight="1" x14ac:dyDescent="0.25">
      <c r="B153" s="77"/>
      <c r="C153" s="80"/>
      <c r="D153" s="87"/>
      <c r="E153" s="85"/>
      <c r="F153" s="77"/>
      <c r="G153" s="85"/>
      <c r="H153" s="86"/>
      <c r="I153" s="87"/>
      <c r="J153" s="87"/>
      <c r="K153" s="87"/>
      <c r="L153" s="88"/>
      <c r="M153" s="88"/>
      <c r="N153" s="88"/>
      <c r="O153" s="88"/>
      <c r="P153" s="88"/>
      <c r="Q153" s="88"/>
      <c r="R153" s="88"/>
      <c r="S153" s="88"/>
      <c r="T153" s="77"/>
      <c r="U153" s="77"/>
      <c r="V153" s="77"/>
      <c r="W153" s="77"/>
      <c r="X153" s="77"/>
      <c r="Y153" s="77"/>
      <c r="Z153" s="77"/>
      <c r="AA153" s="232"/>
      <c r="AB153" s="6" t="str">
        <f t="shared" si="33"/>
        <v xml:space="preserve"> </v>
      </c>
      <c r="AC153" s="28" t="str">
        <f t="shared" si="34"/>
        <v xml:space="preserve"> </v>
      </c>
      <c r="AD153" s="28" t="str">
        <f t="shared" si="35"/>
        <v xml:space="preserve"> </v>
      </c>
      <c r="AK153" s="50">
        <f>SUM('Input Shift Data'!$I153:$J153)</f>
        <v>0</v>
      </c>
      <c r="AL153" s="1">
        <f>SUM('Input Shift Data'!$L153:$R153)</f>
        <v>0</v>
      </c>
      <c r="AM153" s="1">
        <f>SUM('Input Shift Data'!$T153:$Z153)</f>
        <v>0</v>
      </c>
    </row>
    <row r="154" spans="2:39" ht="15" customHeight="1" x14ac:dyDescent="0.25">
      <c r="B154" s="77"/>
      <c r="C154" s="80"/>
      <c r="D154" s="87"/>
      <c r="E154" s="85"/>
      <c r="F154" s="77"/>
      <c r="G154" s="85"/>
      <c r="H154" s="86"/>
      <c r="I154" s="87"/>
      <c r="J154" s="87"/>
      <c r="K154" s="87"/>
      <c r="L154" s="88"/>
      <c r="M154" s="88"/>
      <c r="N154" s="88"/>
      <c r="O154" s="88"/>
      <c r="P154" s="88"/>
      <c r="Q154" s="88"/>
      <c r="R154" s="88"/>
      <c r="S154" s="88"/>
      <c r="T154" s="77"/>
      <c r="U154" s="77"/>
      <c r="V154" s="77"/>
      <c r="W154" s="77"/>
      <c r="X154" s="77"/>
      <c r="Y154" s="77"/>
      <c r="Z154" s="77"/>
      <c r="AA154" s="232"/>
      <c r="AB154" s="6" t="str">
        <f t="shared" si="33"/>
        <v xml:space="preserve"> </v>
      </c>
      <c r="AC154" s="28" t="str">
        <f t="shared" si="34"/>
        <v xml:space="preserve"> </v>
      </c>
      <c r="AD154" s="28" t="str">
        <f t="shared" si="35"/>
        <v xml:space="preserve"> </v>
      </c>
      <c r="AK154" s="50">
        <f>SUM('Input Shift Data'!$I154:$J154)</f>
        <v>0</v>
      </c>
      <c r="AL154" s="1">
        <f>SUM('Input Shift Data'!$L154:$R154)</f>
        <v>0</v>
      </c>
      <c r="AM154" s="1">
        <f>SUM('Input Shift Data'!$T154:$Z154)</f>
        <v>0</v>
      </c>
    </row>
    <row r="155" spans="2:39" ht="15" customHeight="1" x14ac:dyDescent="0.25">
      <c r="B155" s="77"/>
      <c r="C155" s="80"/>
      <c r="D155" s="87"/>
      <c r="E155" s="85"/>
      <c r="F155" s="77"/>
      <c r="G155" s="85"/>
      <c r="H155" s="86"/>
      <c r="I155" s="87"/>
      <c r="J155" s="87"/>
      <c r="K155" s="87"/>
      <c r="L155" s="88"/>
      <c r="M155" s="88"/>
      <c r="N155" s="88"/>
      <c r="O155" s="88"/>
      <c r="P155" s="88"/>
      <c r="Q155" s="88"/>
      <c r="R155" s="88"/>
      <c r="S155" s="88"/>
      <c r="T155" s="77"/>
      <c r="U155" s="77"/>
      <c r="V155" s="77"/>
      <c r="W155" s="77"/>
      <c r="X155" s="77"/>
      <c r="Y155" s="77"/>
      <c r="Z155" s="77"/>
      <c r="AA155" s="232"/>
      <c r="AB155" s="6" t="str">
        <f t="shared" si="33"/>
        <v xml:space="preserve"> </v>
      </c>
      <c r="AC155" s="28" t="str">
        <f t="shared" si="34"/>
        <v xml:space="preserve"> </v>
      </c>
      <c r="AD155" s="28" t="str">
        <f t="shared" si="35"/>
        <v xml:space="preserve"> </v>
      </c>
      <c r="AK155" s="50">
        <f>SUM('Input Shift Data'!$I155:$J155)</f>
        <v>0</v>
      </c>
      <c r="AL155" s="1">
        <f>SUM('Input Shift Data'!$L155:$R155)</f>
        <v>0</v>
      </c>
      <c r="AM155" s="1">
        <f>SUM('Input Shift Data'!$T155:$Z155)</f>
        <v>0</v>
      </c>
    </row>
    <row r="156" spans="2:39" ht="15" customHeight="1" x14ac:dyDescent="0.25">
      <c r="B156" s="77"/>
      <c r="C156" s="80"/>
      <c r="D156" s="87"/>
      <c r="E156" s="85"/>
      <c r="F156" s="77"/>
      <c r="G156" s="85"/>
      <c r="H156" s="86"/>
      <c r="I156" s="87"/>
      <c r="J156" s="87"/>
      <c r="K156" s="87"/>
      <c r="L156" s="88"/>
      <c r="M156" s="88"/>
      <c r="N156" s="88"/>
      <c r="O156" s="88"/>
      <c r="P156" s="88"/>
      <c r="Q156" s="88"/>
      <c r="R156" s="88"/>
      <c r="S156" s="88"/>
      <c r="T156" s="77"/>
      <c r="U156" s="77"/>
      <c r="V156" s="77"/>
      <c r="W156" s="77"/>
      <c r="X156" s="77"/>
      <c r="Y156" s="77"/>
      <c r="Z156" s="77"/>
      <c r="AA156" s="232"/>
      <c r="AB156" s="6" t="str">
        <f t="shared" si="33"/>
        <v xml:space="preserve"> </v>
      </c>
      <c r="AC156" s="28" t="str">
        <f t="shared" si="34"/>
        <v xml:space="preserve"> </v>
      </c>
      <c r="AD156" s="28" t="str">
        <f t="shared" si="35"/>
        <v xml:space="preserve"> </v>
      </c>
      <c r="AK156" s="50">
        <f>SUM('Input Shift Data'!$I156:$J156)</f>
        <v>0</v>
      </c>
      <c r="AL156" s="1">
        <f>SUM('Input Shift Data'!$L156:$R156)</f>
        <v>0</v>
      </c>
      <c r="AM156" s="1">
        <f>SUM('Input Shift Data'!$T156:$Z156)</f>
        <v>0</v>
      </c>
    </row>
    <row r="157" spans="2:39" ht="15" customHeight="1" x14ac:dyDescent="0.25">
      <c r="B157" s="77"/>
      <c r="C157" s="80"/>
      <c r="D157" s="87"/>
      <c r="E157" s="85"/>
      <c r="F157" s="77"/>
      <c r="G157" s="85"/>
      <c r="H157" s="86"/>
      <c r="I157" s="87"/>
      <c r="J157" s="87"/>
      <c r="K157" s="87"/>
      <c r="L157" s="88"/>
      <c r="M157" s="88"/>
      <c r="N157" s="88"/>
      <c r="O157" s="88"/>
      <c r="P157" s="88"/>
      <c r="Q157" s="88"/>
      <c r="R157" s="88"/>
      <c r="S157" s="88"/>
      <c r="T157" s="77"/>
      <c r="U157" s="77"/>
      <c r="V157" s="77"/>
      <c r="W157" s="77"/>
      <c r="X157" s="77"/>
      <c r="Y157" s="77"/>
      <c r="Z157" s="77"/>
      <c r="AA157" s="232"/>
      <c r="AB157" s="6" t="str">
        <f t="shared" si="33"/>
        <v xml:space="preserve"> </v>
      </c>
      <c r="AC157" s="28" t="str">
        <f t="shared" si="34"/>
        <v xml:space="preserve"> </v>
      </c>
      <c r="AD157" s="28" t="str">
        <f t="shared" si="35"/>
        <v xml:space="preserve"> </v>
      </c>
      <c r="AK157" s="50">
        <f>SUM('Input Shift Data'!$I157:$J157)</f>
        <v>0</v>
      </c>
      <c r="AL157" s="1">
        <f>SUM('Input Shift Data'!$L157:$R157)</f>
        <v>0</v>
      </c>
      <c r="AM157" s="1">
        <f>SUM('Input Shift Data'!$T157:$Z157)</f>
        <v>0</v>
      </c>
    </row>
    <row r="158" spans="2:39" ht="15" customHeight="1" x14ac:dyDescent="0.25">
      <c r="B158" s="77"/>
      <c r="C158" s="80"/>
      <c r="D158" s="87"/>
      <c r="E158" s="85"/>
      <c r="F158" s="77"/>
      <c r="G158" s="85"/>
      <c r="H158" s="86"/>
      <c r="I158" s="87"/>
      <c r="J158" s="87"/>
      <c r="K158" s="87"/>
      <c r="L158" s="88"/>
      <c r="M158" s="88"/>
      <c r="N158" s="88"/>
      <c r="O158" s="88"/>
      <c r="P158" s="88"/>
      <c r="Q158" s="88"/>
      <c r="R158" s="88"/>
      <c r="S158" s="88"/>
      <c r="T158" s="77"/>
      <c r="U158" s="77"/>
      <c r="V158" s="77"/>
      <c r="W158" s="77"/>
      <c r="X158" s="77"/>
      <c r="Y158" s="77"/>
      <c r="Z158" s="77"/>
      <c r="AA158" s="232"/>
      <c r="AB158" s="6" t="str">
        <f t="shared" si="33"/>
        <v xml:space="preserve"> </v>
      </c>
      <c r="AC158" s="28" t="str">
        <f t="shared" si="34"/>
        <v xml:space="preserve"> </v>
      </c>
      <c r="AD158" s="28" t="str">
        <f t="shared" si="35"/>
        <v xml:space="preserve"> </v>
      </c>
      <c r="AK158" s="50">
        <f>SUM('Input Shift Data'!$I158:$J158)</f>
        <v>0</v>
      </c>
      <c r="AL158" s="1">
        <f>SUM('Input Shift Data'!$L158:$R158)</f>
        <v>0</v>
      </c>
      <c r="AM158" s="1">
        <f>SUM('Input Shift Data'!$T158:$Z158)</f>
        <v>0</v>
      </c>
    </row>
    <row r="159" spans="2:39" ht="15" customHeight="1" x14ac:dyDescent="0.25">
      <c r="B159" s="77"/>
      <c r="C159" s="80"/>
      <c r="D159" s="87"/>
      <c r="E159" s="85"/>
      <c r="F159" s="77"/>
      <c r="G159" s="85"/>
      <c r="H159" s="86"/>
      <c r="I159" s="87"/>
      <c r="J159" s="87"/>
      <c r="K159" s="87"/>
      <c r="L159" s="88"/>
      <c r="M159" s="88"/>
      <c r="N159" s="88"/>
      <c r="O159" s="88"/>
      <c r="P159" s="88"/>
      <c r="Q159" s="88"/>
      <c r="R159" s="88"/>
      <c r="S159" s="88"/>
      <c r="T159" s="77"/>
      <c r="U159" s="77"/>
      <c r="V159" s="77"/>
      <c r="W159" s="77"/>
      <c r="X159" s="77"/>
      <c r="Y159" s="77"/>
      <c r="Z159" s="77"/>
      <c r="AA159" s="232"/>
      <c r="AB159" s="6" t="str">
        <f t="shared" si="33"/>
        <v xml:space="preserve"> </v>
      </c>
      <c r="AC159" s="28" t="str">
        <f t="shared" si="34"/>
        <v xml:space="preserve"> </v>
      </c>
      <c r="AD159" s="28" t="str">
        <f t="shared" si="35"/>
        <v xml:space="preserve"> </v>
      </c>
      <c r="AK159" s="50">
        <f>SUM('Input Shift Data'!$I159:$J159)</f>
        <v>0</v>
      </c>
      <c r="AL159" s="1">
        <f>SUM('Input Shift Data'!$L159:$R159)</f>
        <v>0</v>
      </c>
      <c r="AM159" s="1">
        <f>SUM('Input Shift Data'!$T159:$Z159)</f>
        <v>0</v>
      </c>
    </row>
    <row r="160" spans="2:39" ht="15" customHeight="1" x14ac:dyDescent="0.25">
      <c r="B160" s="77"/>
      <c r="C160" s="80"/>
      <c r="D160" s="87"/>
      <c r="E160" s="85"/>
      <c r="F160" s="77"/>
      <c r="G160" s="85"/>
      <c r="H160" s="86"/>
      <c r="I160" s="87"/>
      <c r="J160" s="87"/>
      <c r="K160" s="87"/>
      <c r="L160" s="88"/>
      <c r="M160" s="88"/>
      <c r="N160" s="88"/>
      <c r="O160" s="88"/>
      <c r="P160" s="88"/>
      <c r="Q160" s="88"/>
      <c r="R160" s="88"/>
      <c r="S160" s="88"/>
      <c r="T160" s="77"/>
      <c r="U160" s="77"/>
      <c r="V160" s="77"/>
      <c r="W160" s="77"/>
      <c r="X160" s="77"/>
      <c r="Y160" s="77"/>
      <c r="Z160" s="77"/>
      <c r="AA160" s="232"/>
      <c r="AB160" s="6" t="str">
        <f t="shared" si="33"/>
        <v xml:space="preserve"> </v>
      </c>
      <c r="AC160" s="28" t="str">
        <f t="shared" si="34"/>
        <v xml:space="preserve"> </v>
      </c>
      <c r="AD160" s="28" t="str">
        <f t="shared" si="35"/>
        <v xml:space="preserve"> </v>
      </c>
      <c r="AK160" s="50">
        <f>SUM('Input Shift Data'!$I160:$J160)</f>
        <v>0</v>
      </c>
      <c r="AL160" s="1">
        <f>SUM('Input Shift Data'!$L160:$R160)</f>
        <v>0</v>
      </c>
      <c r="AM160" s="1">
        <f>SUM('Input Shift Data'!$T160:$Z160)</f>
        <v>0</v>
      </c>
    </row>
    <row r="161" spans="2:39" ht="15" customHeight="1" x14ac:dyDescent="0.25">
      <c r="B161" s="77"/>
      <c r="C161" s="80"/>
      <c r="D161" s="87"/>
      <c r="E161" s="85"/>
      <c r="F161" s="77"/>
      <c r="G161" s="85"/>
      <c r="H161" s="86"/>
      <c r="I161" s="87"/>
      <c r="J161" s="87"/>
      <c r="K161" s="87"/>
      <c r="L161" s="88"/>
      <c r="M161" s="88"/>
      <c r="N161" s="88"/>
      <c r="O161" s="88"/>
      <c r="P161" s="88"/>
      <c r="Q161" s="88"/>
      <c r="R161" s="88"/>
      <c r="S161" s="88"/>
      <c r="T161" s="77"/>
      <c r="U161" s="77"/>
      <c r="V161" s="77"/>
      <c r="W161" s="77"/>
      <c r="X161" s="77"/>
      <c r="Y161" s="77"/>
      <c r="Z161" s="77"/>
      <c r="AA161" s="232"/>
      <c r="AB161" s="6" t="str">
        <f t="shared" si="33"/>
        <v xml:space="preserve"> </v>
      </c>
      <c r="AC161" s="28" t="str">
        <f t="shared" si="34"/>
        <v xml:space="preserve"> </v>
      </c>
      <c r="AD161" s="28" t="str">
        <f t="shared" si="35"/>
        <v xml:space="preserve"> </v>
      </c>
      <c r="AK161" s="50">
        <f>SUM('Input Shift Data'!$I161:$J161)</f>
        <v>0</v>
      </c>
      <c r="AL161" s="1">
        <f>SUM('Input Shift Data'!$L161:$R161)</f>
        <v>0</v>
      </c>
      <c r="AM161" s="1">
        <f>SUM('Input Shift Data'!$T161:$Z161)</f>
        <v>0</v>
      </c>
    </row>
    <row r="162" spans="2:39" ht="15" customHeight="1" x14ac:dyDescent="0.25">
      <c r="B162" s="77"/>
      <c r="C162" s="80"/>
      <c r="D162" s="87"/>
      <c r="E162" s="85"/>
      <c r="F162" s="77"/>
      <c r="G162" s="85"/>
      <c r="H162" s="86"/>
      <c r="I162" s="87"/>
      <c r="J162" s="87"/>
      <c r="K162" s="87"/>
      <c r="L162" s="88"/>
      <c r="M162" s="88"/>
      <c r="N162" s="88"/>
      <c r="O162" s="88"/>
      <c r="P162" s="88"/>
      <c r="Q162" s="88"/>
      <c r="R162" s="88"/>
      <c r="S162" s="88"/>
      <c r="T162" s="77"/>
      <c r="U162" s="77"/>
      <c r="V162" s="77"/>
      <c r="W162" s="77"/>
      <c r="X162" s="77"/>
      <c r="Y162" s="77"/>
      <c r="Z162" s="77"/>
      <c r="AA162" s="232"/>
      <c r="AB162" s="6" t="str">
        <f t="shared" si="33"/>
        <v xml:space="preserve"> </v>
      </c>
      <c r="AC162" s="28" t="str">
        <f t="shared" si="34"/>
        <v xml:space="preserve"> </v>
      </c>
      <c r="AD162" s="28" t="str">
        <f t="shared" si="35"/>
        <v xml:space="preserve"> </v>
      </c>
      <c r="AK162" s="50">
        <f>SUM('Input Shift Data'!$I162:$J162)</f>
        <v>0</v>
      </c>
      <c r="AL162" s="1">
        <f>SUM('Input Shift Data'!$L162:$R162)</f>
        <v>0</v>
      </c>
      <c r="AM162" s="1">
        <f>SUM('Input Shift Data'!$T162:$Z162)</f>
        <v>0</v>
      </c>
    </row>
    <row r="163" spans="2:39" ht="15" customHeight="1" x14ac:dyDescent="0.25">
      <c r="B163" s="77"/>
      <c r="C163" s="80"/>
      <c r="D163" s="87"/>
      <c r="E163" s="85"/>
      <c r="F163" s="77"/>
      <c r="G163" s="85"/>
      <c r="H163" s="86"/>
      <c r="I163" s="87"/>
      <c r="J163" s="87"/>
      <c r="K163" s="87"/>
      <c r="L163" s="88"/>
      <c r="M163" s="88"/>
      <c r="N163" s="88"/>
      <c r="O163" s="88"/>
      <c r="P163" s="88"/>
      <c r="Q163" s="88"/>
      <c r="R163" s="88"/>
      <c r="S163" s="88"/>
      <c r="T163" s="77"/>
      <c r="U163" s="77"/>
      <c r="V163" s="77"/>
      <c r="W163" s="77"/>
      <c r="X163" s="77"/>
      <c r="Y163" s="77"/>
      <c r="Z163" s="77"/>
      <c r="AA163" s="232"/>
      <c r="AB163" s="6" t="str">
        <f t="shared" si="33"/>
        <v xml:space="preserve"> </v>
      </c>
      <c r="AC163" s="28" t="str">
        <f t="shared" si="34"/>
        <v xml:space="preserve"> </v>
      </c>
      <c r="AD163" s="28" t="str">
        <f t="shared" si="35"/>
        <v xml:space="preserve"> </v>
      </c>
      <c r="AK163" s="50">
        <f>SUM('Input Shift Data'!$I163:$J163)</f>
        <v>0</v>
      </c>
      <c r="AL163" s="1">
        <f>SUM('Input Shift Data'!$L163:$R163)</f>
        <v>0</v>
      </c>
      <c r="AM163" s="1">
        <f>SUM('Input Shift Data'!$T163:$Z163)</f>
        <v>0</v>
      </c>
    </row>
    <row r="164" spans="2:39" ht="15" customHeight="1" x14ac:dyDescent="0.25">
      <c r="B164" s="77"/>
      <c r="C164" s="80"/>
      <c r="D164" s="87"/>
      <c r="E164" s="85"/>
      <c r="F164" s="77"/>
      <c r="G164" s="85"/>
      <c r="H164" s="86"/>
      <c r="I164" s="87"/>
      <c r="J164" s="87"/>
      <c r="K164" s="87"/>
      <c r="L164" s="88"/>
      <c r="M164" s="88"/>
      <c r="N164" s="88"/>
      <c r="O164" s="88"/>
      <c r="P164" s="88"/>
      <c r="Q164" s="88"/>
      <c r="R164" s="88"/>
      <c r="S164" s="88"/>
      <c r="T164" s="77"/>
      <c r="U164" s="77"/>
      <c r="V164" s="77"/>
      <c r="W164" s="77"/>
      <c r="X164" s="77"/>
      <c r="Y164" s="77"/>
      <c r="Z164" s="77"/>
      <c r="AA164" s="232"/>
      <c r="AB164" s="6" t="str">
        <f t="shared" si="33"/>
        <v xml:space="preserve"> </v>
      </c>
      <c r="AC164" s="28" t="str">
        <f t="shared" si="34"/>
        <v xml:space="preserve"> </v>
      </c>
      <c r="AD164" s="28" t="str">
        <f t="shared" si="35"/>
        <v xml:space="preserve"> </v>
      </c>
      <c r="AK164" s="50">
        <f>SUM('Input Shift Data'!$I164:$J164)</f>
        <v>0</v>
      </c>
      <c r="AL164" s="1">
        <f>SUM('Input Shift Data'!$L164:$R164)</f>
        <v>0</v>
      </c>
      <c r="AM164" s="1">
        <f>SUM('Input Shift Data'!$T164:$Z164)</f>
        <v>0</v>
      </c>
    </row>
    <row r="165" spans="2:39" ht="15" customHeight="1" x14ac:dyDescent="0.25">
      <c r="B165" s="77"/>
      <c r="C165" s="80"/>
      <c r="D165" s="87"/>
      <c r="E165" s="85"/>
      <c r="F165" s="77"/>
      <c r="G165" s="85"/>
      <c r="H165" s="86"/>
      <c r="I165" s="87"/>
      <c r="J165" s="87"/>
      <c r="K165" s="87"/>
      <c r="L165" s="88"/>
      <c r="M165" s="88"/>
      <c r="N165" s="88"/>
      <c r="O165" s="88"/>
      <c r="P165" s="88"/>
      <c r="Q165" s="88"/>
      <c r="R165" s="88"/>
      <c r="S165" s="88"/>
      <c r="T165" s="77"/>
      <c r="U165" s="77"/>
      <c r="V165" s="77"/>
      <c r="W165" s="77"/>
      <c r="X165" s="77"/>
      <c r="Y165" s="77"/>
      <c r="Z165" s="77"/>
      <c r="AA165" s="232"/>
      <c r="AB165" s="6" t="str">
        <f t="shared" si="33"/>
        <v xml:space="preserve"> </v>
      </c>
      <c r="AC165" s="28" t="str">
        <f t="shared" si="34"/>
        <v xml:space="preserve"> </v>
      </c>
      <c r="AD165" s="28" t="str">
        <f t="shared" si="35"/>
        <v xml:space="preserve"> </v>
      </c>
      <c r="AK165" s="50">
        <f>SUM('Input Shift Data'!$I165:$J165)</f>
        <v>0</v>
      </c>
      <c r="AL165" s="1">
        <f>SUM('Input Shift Data'!$L165:$R165)</f>
        <v>0</v>
      </c>
      <c r="AM165" s="1">
        <f>SUM('Input Shift Data'!$T165:$Z165)</f>
        <v>0</v>
      </c>
    </row>
    <row r="166" spans="2:39" ht="15" customHeight="1" x14ac:dyDescent="0.25">
      <c r="B166" s="77"/>
      <c r="C166" s="80"/>
      <c r="D166" s="87"/>
      <c r="E166" s="85"/>
      <c r="F166" s="77"/>
      <c r="G166" s="85"/>
      <c r="H166" s="86"/>
      <c r="I166" s="87"/>
      <c r="J166" s="87"/>
      <c r="K166" s="87"/>
      <c r="L166" s="88"/>
      <c r="M166" s="88"/>
      <c r="N166" s="88"/>
      <c r="O166" s="88"/>
      <c r="P166" s="88"/>
      <c r="Q166" s="88"/>
      <c r="R166" s="88"/>
      <c r="S166" s="88"/>
      <c r="T166" s="77"/>
      <c r="U166" s="77"/>
      <c r="V166" s="77"/>
      <c r="W166" s="77"/>
      <c r="X166" s="77"/>
      <c r="Y166" s="77"/>
      <c r="Z166" s="77"/>
      <c r="AA166" s="232"/>
      <c r="AB166" s="6" t="str">
        <f t="shared" si="33"/>
        <v xml:space="preserve"> </v>
      </c>
      <c r="AC166" s="28" t="str">
        <f t="shared" si="34"/>
        <v xml:space="preserve"> </v>
      </c>
      <c r="AD166" s="28" t="str">
        <f t="shared" si="35"/>
        <v xml:space="preserve"> </v>
      </c>
      <c r="AK166" s="50">
        <f>SUM('Input Shift Data'!$I166:$J166)</f>
        <v>0</v>
      </c>
      <c r="AL166" s="1">
        <f>SUM('Input Shift Data'!$L166:$R166)</f>
        <v>0</v>
      </c>
      <c r="AM166" s="1">
        <f>SUM('Input Shift Data'!$T166:$Z166)</f>
        <v>0</v>
      </c>
    </row>
    <row r="167" spans="2:39" ht="15" customHeight="1" x14ac:dyDescent="0.25">
      <c r="B167" s="77"/>
      <c r="C167" s="80"/>
      <c r="D167" s="87"/>
      <c r="E167" s="85"/>
      <c r="F167" s="77"/>
      <c r="G167" s="85"/>
      <c r="H167" s="86"/>
      <c r="I167" s="87"/>
      <c r="J167" s="87"/>
      <c r="K167" s="87"/>
      <c r="L167" s="88"/>
      <c r="M167" s="88"/>
      <c r="N167" s="88"/>
      <c r="O167" s="88"/>
      <c r="P167" s="88"/>
      <c r="Q167" s="88"/>
      <c r="R167" s="88"/>
      <c r="S167" s="88"/>
      <c r="T167" s="77"/>
      <c r="U167" s="77"/>
      <c r="V167" s="77"/>
      <c r="W167" s="77"/>
      <c r="X167" s="77"/>
      <c r="Y167" s="77"/>
      <c r="Z167" s="77"/>
      <c r="AA167" s="232"/>
      <c r="AB167" s="6" t="str">
        <f t="shared" si="33"/>
        <v xml:space="preserve"> </v>
      </c>
      <c r="AC167" s="28" t="str">
        <f t="shared" si="34"/>
        <v xml:space="preserve"> </v>
      </c>
      <c r="AD167" s="28" t="str">
        <f t="shared" si="35"/>
        <v xml:space="preserve"> </v>
      </c>
      <c r="AK167" s="50">
        <f>SUM('Input Shift Data'!$I167:$J167)</f>
        <v>0</v>
      </c>
      <c r="AL167" s="1">
        <f>SUM('Input Shift Data'!$L167:$R167)</f>
        <v>0</v>
      </c>
      <c r="AM167" s="1">
        <f>SUM('Input Shift Data'!$T167:$Z167)</f>
        <v>0</v>
      </c>
    </row>
    <row r="168" spans="2:39" ht="15" customHeight="1" x14ac:dyDescent="0.25">
      <c r="B168" s="77"/>
      <c r="C168" s="80"/>
      <c r="D168" s="87"/>
      <c r="E168" s="85"/>
      <c r="F168" s="77"/>
      <c r="G168" s="85"/>
      <c r="H168" s="86"/>
      <c r="I168" s="87"/>
      <c r="J168" s="87"/>
      <c r="K168" s="87"/>
      <c r="L168" s="88"/>
      <c r="M168" s="88"/>
      <c r="N168" s="88"/>
      <c r="O168" s="88"/>
      <c r="P168" s="88"/>
      <c r="Q168" s="88"/>
      <c r="R168" s="88"/>
      <c r="S168" s="88"/>
      <c r="T168" s="77"/>
      <c r="U168" s="77"/>
      <c r="V168" s="77"/>
      <c r="W168" s="77"/>
      <c r="X168" s="77"/>
      <c r="Y168" s="77"/>
      <c r="Z168" s="77"/>
      <c r="AA168" s="232"/>
      <c r="AB168" s="6" t="str">
        <f t="shared" si="33"/>
        <v xml:space="preserve"> </v>
      </c>
      <c r="AC168" s="28" t="str">
        <f t="shared" si="34"/>
        <v xml:space="preserve"> </v>
      </c>
      <c r="AD168" s="28" t="str">
        <f t="shared" si="35"/>
        <v xml:space="preserve"> </v>
      </c>
      <c r="AK168" s="50">
        <f>SUM('Input Shift Data'!$I168:$J168)</f>
        <v>0</v>
      </c>
      <c r="AL168" s="1">
        <f>SUM('Input Shift Data'!$L168:$R168)</f>
        <v>0</v>
      </c>
      <c r="AM168" s="1">
        <f>SUM('Input Shift Data'!$T168:$Z168)</f>
        <v>0</v>
      </c>
    </row>
    <row r="169" spans="2:39" ht="15" customHeight="1" x14ac:dyDescent="0.25">
      <c r="B169" s="77"/>
      <c r="C169" s="80"/>
      <c r="D169" s="87"/>
      <c r="E169" s="85"/>
      <c r="F169" s="77"/>
      <c r="G169" s="85"/>
      <c r="H169" s="86"/>
      <c r="I169" s="87"/>
      <c r="J169" s="87"/>
      <c r="K169" s="87"/>
      <c r="L169" s="88"/>
      <c r="M169" s="88"/>
      <c r="N169" s="88"/>
      <c r="O169" s="88"/>
      <c r="P169" s="88"/>
      <c r="Q169" s="88"/>
      <c r="R169" s="88"/>
      <c r="S169" s="88"/>
      <c r="T169" s="77"/>
      <c r="U169" s="77"/>
      <c r="V169" s="77"/>
      <c r="W169" s="77"/>
      <c r="X169" s="77"/>
      <c r="Y169" s="77"/>
      <c r="Z169" s="77"/>
      <c r="AA169" s="232"/>
      <c r="AB169" s="6" t="str">
        <f t="shared" si="33"/>
        <v xml:space="preserve"> </v>
      </c>
      <c r="AC169" s="28" t="str">
        <f t="shared" si="34"/>
        <v xml:space="preserve"> </v>
      </c>
      <c r="AD169" s="28" t="str">
        <f t="shared" si="35"/>
        <v xml:space="preserve"> </v>
      </c>
      <c r="AK169" s="50">
        <f>SUM('Input Shift Data'!$I169:$J169)</f>
        <v>0</v>
      </c>
      <c r="AL169" s="1">
        <f>SUM('Input Shift Data'!$L169:$R169)</f>
        <v>0</v>
      </c>
      <c r="AM169" s="1">
        <f>SUM('Input Shift Data'!$T169:$Z169)</f>
        <v>0</v>
      </c>
    </row>
    <row r="170" spans="2:39" ht="15" customHeight="1" x14ac:dyDescent="0.25">
      <c r="B170" s="77"/>
      <c r="C170" s="80"/>
      <c r="D170" s="87"/>
      <c r="E170" s="85"/>
      <c r="F170" s="77"/>
      <c r="G170" s="85"/>
      <c r="H170" s="86"/>
      <c r="I170" s="87"/>
      <c r="J170" s="87"/>
      <c r="K170" s="87"/>
      <c r="L170" s="88"/>
      <c r="M170" s="88"/>
      <c r="N170" s="88"/>
      <c r="O170" s="88"/>
      <c r="P170" s="88"/>
      <c r="Q170" s="88"/>
      <c r="R170" s="88"/>
      <c r="S170" s="88"/>
      <c r="T170" s="77"/>
      <c r="U170" s="77"/>
      <c r="V170" s="77"/>
      <c r="W170" s="77"/>
      <c r="X170" s="77"/>
      <c r="Y170" s="77"/>
      <c r="Z170" s="77"/>
      <c r="AA170" s="232"/>
      <c r="AB170" s="6" t="str">
        <f t="shared" si="33"/>
        <v xml:space="preserve"> </v>
      </c>
      <c r="AC170" s="28" t="str">
        <f t="shared" si="34"/>
        <v xml:space="preserve"> </v>
      </c>
      <c r="AD170" s="28" t="str">
        <f t="shared" si="35"/>
        <v xml:space="preserve"> </v>
      </c>
      <c r="AK170" s="50">
        <f>SUM('Input Shift Data'!$I170:$J170)</f>
        <v>0</v>
      </c>
      <c r="AL170" s="1">
        <f>SUM('Input Shift Data'!$L170:$R170)</f>
        <v>0</v>
      </c>
      <c r="AM170" s="1">
        <f>SUM('Input Shift Data'!$T170:$Z170)</f>
        <v>0</v>
      </c>
    </row>
    <row r="171" spans="2:39" ht="15" customHeight="1" x14ac:dyDescent="0.25">
      <c r="B171" s="77"/>
      <c r="C171" s="80"/>
      <c r="D171" s="87"/>
      <c r="E171" s="85"/>
      <c r="F171" s="77"/>
      <c r="G171" s="85"/>
      <c r="H171" s="86"/>
      <c r="I171" s="87"/>
      <c r="J171" s="87"/>
      <c r="K171" s="87"/>
      <c r="L171" s="88"/>
      <c r="M171" s="88"/>
      <c r="N171" s="88"/>
      <c r="O171" s="88"/>
      <c r="P171" s="88"/>
      <c r="Q171" s="88"/>
      <c r="R171" s="88"/>
      <c r="S171" s="88"/>
      <c r="T171" s="77"/>
      <c r="U171" s="77"/>
      <c r="V171" s="77"/>
      <c r="W171" s="77"/>
      <c r="X171" s="77"/>
      <c r="Y171" s="77"/>
      <c r="Z171" s="77"/>
      <c r="AA171" s="232"/>
      <c r="AB171" s="6" t="str">
        <f t="shared" si="33"/>
        <v xml:space="preserve"> </v>
      </c>
      <c r="AC171" s="28" t="str">
        <f t="shared" si="34"/>
        <v xml:space="preserve"> </v>
      </c>
      <c r="AD171" s="28" t="str">
        <f t="shared" si="35"/>
        <v xml:space="preserve"> </v>
      </c>
      <c r="AK171" s="50">
        <f>SUM('Input Shift Data'!$I171:$J171)</f>
        <v>0</v>
      </c>
      <c r="AL171" s="1">
        <f>SUM('Input Shift Data'!$L171:$R171)</f>
        <v>0</v>
      </c>
      <c r="AM171" s="1">
        <f>SUM('Input Shift Data'!$T171:$Z171)</f>
        <v>0</v>
      </c>
    </row>
    <row r="172" spans="2:39" ht="15" customHeight="1" x14ac:dyDescent="0.25">
      <c r="B172" s="77"/>
      <c r="C172" s="80"/>
      <c r="D172" s="87"/>
      <c r="E172" s="85"/>
      <c r="F172" s="77"/>
      <c r="G172" s="85"/>
      <c r="H172" s="86"/>
      <c r="I172" s="87"/>
      <c r="J172" s="87"/>
      <c r="K172" s="87"/>
      <c r="L172" s="88"/>
      <c r="M172" s="88"/>
      <c r="N172" s="88"/>
      <c r="O172" s="88"/>
      <c r="P172" s="88"/>
      <c r="Q172" s="88"/>
      <c r="R172" s="88"/>
      <c r="S172" s="88"/>
      <c r="T172" s="77"/>
      <c r="U172" s="77"/>
      <c r="V172" s="77"/>
      <c r="W172" s="77"/>
      <c r="X172" s="77"/>
      <c r="Y172" s="77"/>
      <c r="Z172" s="77"/>
      <c r="AA172" s="232"/>
      <c r="AB172" s="6" t="str">
        <f t="shared" si="33"/>
        <v xml:space="preserve"> </v>
      </c>
      <c r="AC172" s="28" t="str">
        <f t="shared" si="34"/>
        <v xml:space="preserve"> </v>
      </c>
      <c r="AD172" s="28" t="str">
        <f t="shared" si="35"/>
        <v xml:space="preserve"> </v>
      </c>
      <c r="AK172" s="50">
        <f>SUM('Input Shift Data'!$I172:$J172)</f>
        <v>0</v>
      </c>
      <c r="AL172" s="1">
        <f>SUM('Input Shift Data'!$L172:$R172)</f>
        <v>0</v>
      </c>
      <c r="AM172" s="1">
        <f>SUM('Input Shift Data'!$T172:$Z172)</f>
        <v>0</v>
      </c>
    </row>
    <row r="173" spans="2:39" ht="15" customHeight="1" x14ac:dyDescent="0.25">
      <c r="B173" s="77"/>
      <c r="C173" s="80"/>
      <c r="D173" s="87"/>
      <c r="E173" s="85"/>
      <c r="F173" s="77"/>
      <c r="G173" s="85"/>
      <c r="H173" s="86"/>
      <c r="I173" s="87"/>
      <c r="J173" s="87"/>
      <c r="K173" s="87"/>
      <c r="L173" s="88"/>
      <c r="M173" s="88"/>
      <c r="N173" s="88"/>
      <c r="O173" s="88"/>
      <c r="P173" s="88"/>
      <c r="Q173" s="88"/>
      <c r="R173" s="88"/>
      <c r="S173" s="88"/>
      <c r="T173" s="77"/>
      <c r="U173" s="77"/>
      <c r="V173" s="77"/>
      <c r="W173" s="77"/>
      <c r="X173" s="77"/>
      <c r="Y173" s="77"/>
      <c r="Z173" s="77"/>
      <c r="AA173" s="232"/>
      <c r="AB173" s="6" t="str">
        <f t="shared" si="33"/>
        <v xml:space="preserve"> </v>
      </c>
      <c r="AC173" s="28" t="str">
        <f t="shared" si="34"/>
        <v xml:space="preserve"> </v>
      </c>
      <c r="AD173" s="28" t="str">
        <f t="shared" si="35"/>
        <v xml:space="preserve"> </v>
      </c>
      <c r="AK173" s="50">
        <f>SUM('Input Shift Data'!$I173:$J173)</f>
        <v>0</v>
      </c>
      <c r="AL173" s="1">
        <f>SUM('Input Shift Data'!$L173:$R173)</f>
        <v>0</v>
      </c>
      <c r="AM173" s="1">
        <f>SUM('Input Shift Data'!$T173:$Z173)</f>
        <v>0</v>
      </c>
    </row>
    <row r="174" spans="2:39" ht="15" customHeight="1" x14ac:dyDescent="0.25">
      <c r="B174" s="77"/>
      <c r="C174" s="80"/>
      <c r="D174" s="87"/>
      <c r="E174" s="85"/>
      <c r="F174" s="77"/>
      <c r="G174" s="85"/>
      <c r="H174" s="86"/>
      <c r="I174" s="87"/>
      <c r="J174" s="87"/>
      <c r="K174" s="87"/>
      <c r="L174" s="88"/>
      <c r="M174" s="88"/>
      <c r="N174" s="88"/>
      <c r="O174" s="88"/>
      <c r="P174" s="88"/>
      <c r="Q174" s="88"/>
      <c r="R174" s="88"/>
      <c r="S174" s="88"/>
      <c r="T174" s="77"/>
      <c r="U174" s="77"/>
      <c r="V174" s="77"/>
      <c r="W174" s="77"/>
      <c r="X174" s="77"/>
      <c r="Y174" s="77"/>
      <c r="Z174" s="77"/>
      <c r="AA174" s="232"/>
      <c r="AB174" s="6" t="str">
        <f t="shared" si="33"/>
        <v xml:space="preserve"> </v>
      </c>
      <c r="AC174" s="28" t="str">
        <f t="shared" si="34"/>
        <v xml:space="preserve"> </v>
      </c>
      <c r="AD174" s="28" t="str">
        <f t="shared" si="35"/>
        <v xml:space="preserve"> </v>
      </c>
      <c r="AK174" s="50">
        <f>SUM('Input Shift Data'!$I174:$J174)</f>
        <v>0</v>
      </c>
      <c r="AL174" s="1">
        <f>SUM('Input Shift Data'!$L174:$R174)</f>
        <v>0</v>
      </c>
      <c r="AM174" s="1">
        <f>SUM('Input Shift Data'!$T174:$Z174)</f>
        <v>0</v>
      </c>
    </row>
    <row r="175" spans="2:39" ht="15" customHeight="1" x14ac:dyDescent="0.25">
      <c r="B175" s="77"/>
      <c r="C175" s="80"/>
      <c r="D175" s="87"/>
      <c r="E175" s="85"/>
      <c r="F175" s="77"/>
      <c r="G175" s="85"/>
      <c r="H175" s="86"/>
      <c r="I175" s="87"/>
      <c r="J175" s="87"/>
      <c r="K175" s="87"/>
      <c r="L175" s="88"/>
      <c r="M175" s="88"/>
      <c r="N175" s="88"/>
      <c r="O175" s="88"/>
      <c r="P175" s="88"/>
      <c r="Q175" s="88"/>
      <c r="R175" s="88"/>
      <c r="S175" s="88"/>
      <c r="T175" s="77"/>
      <c r="U175" s="77"/>
      <c r="V175" s="77"/>
      <c r="W175" s="77"/>
      <c r="X175" s="77"/>
      <c r="Y175" s="77"/>
      <c r="Z175" s="77"/>
      <c r="AA175" s="232"/>
      <c r="AB175" s="6" t="str">
        <f t="shared" si="33"/>
        <v xml:space="preserve"> </v>
      </c>
      <c r="AC175" s="28" t="str">
        <f t="shared" si="34"/>
        <v xml:space="preserve"> </v>
      </c>
      <c r="AD175" s="28" t="str">
        <f t="shared" si="35"/>
        <v xml:space="preserve"> </v>
      </c>
      <c r="AK175" s="50">
        <f>SUM('Input Shift Data'!$I175:$J175)</f>
        <v>0</v>
      </c>
      <c r="AL175" s="1">
        <f>SUM('Input Shift Data'!$L175:$R175)</f>
        <v>0</v>
      </c>
      <c r="AM175" s="1">
        <f>SUM('Input Shift Data'!$T175:$Z175)</f>
        <v>0</v>
      </c>
    </row>
    <row r="176" spans="2:39" ht="15" customHeight="1" x14ac:dyDescent="0.25">
      <c r="B176" s="77"/>
      <c r="C176" s="80"/>
      <c r="D176" s="87"/>
      <c r="E176" s="85"/>
      <c r="F176" s="77"/>
      <c r="G176" s="85"/>
      <c r="H176" s="86"/>
      <c r="I176" s="87"/>
      <c r="J176" s="87"/>
      <c r="K176" s="87"/>
      <c r="L176" s="88"/>
      <c r="M176" s="88"/>
      <c r="N176" s="88"/>
      <c r="O176" s="88"/>
      <c r="P176" s="88"/>
      <c r="Q176" s="88"/>
      <c r="R176" s="88"/>
      <c r="S176" s="88"/>
      <c r="T176" s="77"/>
      <c r="U176" s="77"/>
      <c r="V176" s="77"/>
      <c r="W176" s="77"/>
      <c r="X176" s="77"/>
      <c r="Y176" s="77"/>
      <c r="Z176" s="77"/>
      <c r="AA176" s="232"/>
      <c r="AB176" s="6" t="str">
        <f t="shared" si="33"/>
        <v xml:space="preserve"> </v>
      </c>
      <c r="AC176" s="28" t="str">
        <f t="shared" si="34"/>
        <v xml:space="preserve"> </v>
      </c>
      <c r="AD176" s="28" t="str">
        <f t="shared" si="35"/>
        <v xml:space="preserve"> </v>
      </c>
      <c r="AK176" s="50">
        <f>SUM('Input Shift Data'!$I176:$J176)</f>
        <v>0</v>
      </c>
      <c r="AL176" s="1">
        <f>SUM('Input Shift Data'!$L176:$R176)</f>
        <v>0</v>
      </c>
      <c r="AM176" s="1">
        <f>SUM('Input Shift Data'!$T176:$Z176)</f>
        <v>0</v>
      </c>
    </row>
    <row r="177" spans="2:39" ht="15" customHeight="1" x14ac:dyDescent="0.25">
      <c r="B177" s="77"/>
      <c r="C177" s="80"/>
      <c r="D177" s="87"/>
      <c r="E177" s="85"/>
      <c r="F177" s="77"/>
      <c r="G177" s="85"/>
      <c r="H177" s="86"/>
      <c r="I177" s="87"/>
      <c r="J177" s="87"/>
      <c r="K177" s="87"/>
      <c r="L177" s="88"/>
      <c r="M177" s="88"/>
      <c r="N177" s="88"/>
      <c r="O177" s="88"/>
      <c r="P177" s="88"/>
      <c r="Q177" s="88"/>
      <c r="R177" s="88"/>
      <c r="S177" s="88"/>
      <c r="T177" s="77"/>
      <c r="U177" s="77"/>
      <c r="V177" s="77"/>
      <c r="W177" s="77"/>
      <c r="X177" s="77"/>
      <c r="Y177" s="77"/>
      <c r="Z177" s="77"/>
      <c r="AA177" s="232"/>
      <c r="AB177" s="6" t="str">
        <f t="shared" si="33"/>
        <v xml:space="preserve"> </v>
      </c>
      <c r="AC177" s="28" t="str">
        <f t="shared" si="34"/>
        <v xml:space="preserve"> </v>
      </c>
      <c r="AD177" s="28" t="str">
        <f t="shared" si="35"/>
        <v xml:space="preserve"> </v>
      </c>
      <c r="AK177" s="50">
        <f>SUM('Input Shift Data'!$I177:$J177)</f>
        <v>0</v>
      </c>
      <c r="AL177" s="1">
        <f>SUM('Input Shift Data'!$L177:$R177)</f>
        <v>0</v>
      </c>
      <c r="AM177" s="1">
        <f>SUM('Input Shift Data'!$T177:$Z177)</f>
        <v>0</v>
      </c>
    </row>
    <row r="178" spans="2:39" ht="15" customHeight="1" x14ac:dyDescent="0.25">
      <c r="B178" s="77"/>
      <c r="C178" s="80"/>
      <c r="D178" s="87"/>
      <c r="E178" s="85"/>
      <c r="F178" s="77"/>
      <c r="G178" s="85"/>
      <c r="H178" s="86"/>
      <c r="I178" s="87"/>
      <c r="J178" s="87"/>
      <c r="K178" s="87"/>
      <c r="L178" s="88"/>
      <c r="M178" s="88"/>
      <c r="N178" s="88"/>
      <c r="O178" s="88"/>
      <c r="P178" s="88"/>
      <c r="Q178" s="88"/>
      <c r="R178" s="88"/>
      <c r="S178" s="88"/>
      <c r="T178" s="77"/>
      <c r="U178" s="77"/>
      <c r="V178" s="77"/>
      <c r="W178" s="77"/>
      <c r="X178" s="77"/>
      <c r="Y178" s="77"/>
      <c r="Z178" s="77"/>
      <c r="AA178" s="232"/>
      <c r="AB178" s="6" t="str">
        <f t="shared" si="33"/>
        <v xml:space="preserve"> </v>
      </c>
      <c r="AC178" s="28" t="str">
        <f t="shared" si="34"/>
        <v xml:space="preserve"> </v>
      </c>
      <c r="AD178" s="28" t="str">
        <f t="shared" si="35"/>
        <v xml:space="preserve"> </v>
      </c>
      <c r="AK178" s="50">
        <f>SUM('Input Shift Data'!$I178:$J178)</f>
        <v>0</v>
      </c>
      <c r="AL178" s="1">
        <f>SUM('Input Shift Data'!$L178:$R178)</f>
        <v>0</v>
      </c>
      <c r="AM178" s="1">
        <f>SUM('Input Shift Data'!$T178:$Z178)</f>
        <v>0</v>
      </c>
    </row>
    <row r="179" spans="2:39" ht="15" customHeight="1" x14ac:dyDescent="0.25">
      <c r="B179" s="77"/>
      <c r="C179" s="80"/>
      <c r="D179" s="87"/>
      <c r="E179" s="85"/>
      <c r="F179" s="77"/>
      <c r="G179" s="85"/>
      <c r="H179" s="86"/>
      <c r="I179" s="87"/>
      <c r="J179" s="87"/>
      <c r="K179" s="87"/>
      <c r="L179" s="88"/>
      <c r="M179" s="88"/>
      <c r="N179" s="88"/>
      <c r="O179" s="88"/>
      <c r="P179" s="88"/>
      <c r="Q179" s="88"/>
      <c r="R179" s="88"/>
      <c r="S179" s="88"/>
      <c r="T179" s="77"/>
      <c r="U179" s="77"/>
      <c r="V179" s="77"/>
      <c r="W179" s="77"/>
      <c r="X179" s="77"/>
      <c r="Y179" s="77"/>
      <c r="Z179" s="77"/>
      <c r="AA179" s="232"/>
      <c r="AB179" s="6" t="str">
        <f t="shared" si="33"/>
        <v xml:space="preserve"> </v>
      </c>
      <c r="AC179" s="28" t="str">
        <f t="shared" si="34"/>
        <v xml:space="preserve"> </v>
      </c>
      <c r="AD179" s="28" t="str">
        <f t="shared" si="35"/>
        <v xml:space="preserve"> </v>
      </c>
      <c r="AK179" s="50">
        <f>SUM('Input Shift Data'!$I179:$J179)</f>
        <v>0</v>
      </c>
      <c r="AL179" s="1">
        <f>SUM('Input Shift Data'!$L179:$R179)</f>
        <v>0</v>
      </c>
      <c r="AM179" s="1">
        <f>SUM('Input Shift Data'!$T179:$Z179)</f>
        <v>0</v>
      </c>
    </row>
    <row r="180" spans="2:39" ht="15" customHeight="1" x14ac:dyDescent="0.25">
      <c r="B180" s="77"/>
      <c r="C180" s="80"/>
      <c r="D180" s="87"/>
      <c r="E180" s="85"/>
      <c r="F180" s="77"/>
      <c r="G180" s="85"/>
      <c r="H180" s="86"/>
      <c r="I180" s="87"/>
      <c r="J180" s="87"/>
      <c r="K180" s="87"/>
      <c r="L180" s="88"/>
      <c r="M180" s="88"/>
      <c r="N180" s="88"/>
      <c r="O180" s="88"/>
      <c r="P180" s="88"/>
      <c r="Q180" s="88"/>
      <c r="R180" s="88"/>
      <c r="S180" s="88"/>
      <c r="T180" s="77"/>
      <c r="U180" s="77"/>
      <c r="V180" s="77"/>
      <c r="W180" s="77"/>
      <c r="X180" s="77"/>
      <c r="Y180" s="77"/>
      <c r="Z180" s="77"/>
      <c r="AA180" s="232"/>
      <c r="AB180" s="6" t="str">
        <f t="shared" si="33"/>
        <v xml:space="preserve"> </v>
      </c>
      <c r="AC180" s="28" t="str">
        <f t="shared" si="34"/>
        <v xml:space="preserve"> </v>
      </c>
      <c r="AD180" s="28" t="str">
        <f t="shared" si="35"/>
        <v xml:space="preserve"> </v>
      </c>
      <c r="AK180" s="50">
        <f>SUM('Input Shift Data'!$I180:$J180)</f>
        <v>0</v>
      </c>
      <c r="AL180" s="1">
        <f>SUM('Input Shift Data'!$L180:$R180)</f>
        <v>0</v>
      </c>
      <c r="AM180" s="1">
        <f>SUM('Input Shift Data'!$T180:$Z180)</f>
        <v>0</v>
      </c>
    </row>
    <row r="181" spans="2:39" ht="15" customHeight="1" x14ac:dyDescent="0.25">
      <c r="B181" s="77"/>
      <c r="C181" s="80"/>
      <c r="D181" s="87"/>
      <c r="E181" s="85"/>
      <c r="F181" s="77"/>
      <c r="G181" s="85"/>
      <c r="H181" s="86"/>
      <c r="I181" s="87"/>
      <c r="J181" s="87"/>
      <c r="K181" s="87"/>
      <c r="L181" s="88"/>
      <c r="M181" s="88"/>
      <c r="N181" s="88"/>
      <c r="O181" s="88"/>
      <c r="P181" s="88"/>
      <c r="Q181" s="88"/>
      <c r="R181" s="88"/>
      <c r="S181" s="88"/>
      <c r="T181" s="77"/>
      <c r="U181" s="77"/>
      <c r="V181" s="77"/>
      <c r="W181" s="77"/>
      <c r="X181" s="77"/>
      <c r="Y181" s="77"/>
      <c r="Z181" s="77"/>
      <c r="AA181" s="232"/>
      <c r="AB181" s="6" t="str">
        <f t="shared" si="33"/>
        <v xml:space="preserve"> </v>
      </c>
      <c r="AC181" s="28" t="str">
        <f t="shared" si="34"/>
        <v xml:space="preserve"> </v>
      </c>
      <c r="AD181" s="28" t="str">
        <f t="shared" si="35"/>
        <v xml:space="preserve"> </v>
      </c>
      <c r="AK181" s="50">
        <f>SUM('Input Shift Data'!$I181:$J181)</f>
        <v>0</v>
      </c>
      <c r="AL181" s="1">
        <f>SUM('Input Shift Data'!$L181:$R181)</f>
        <v>0</v>
      </c>
      <c r="AM181" s="1">
        <f>SUM('Input Shift Data'!$T181:$Z181)</f>
        <v>0</v>
      </c>
    </row>
    <row r="182" spans="2:39" ht="15" customHeight="1" x14ac:dyDescent="0.25">
      <c r="B182" s="77"/>
      <c r="C182" s="80"/>
      <c r="D182" s="87"/>
      <c r="E182" s="85"/>
      <c r="F182" s="77"/>
      <c r="G182" s="85"/>
      <c r="H182" s="86"/>
      <c r="I182" s="87"/>
      <c r="J182" s="87"/>
      <c r="K182" s="87"/>
      <c r="L182" s="88"/>
      <c r="M182" s="88"/>
      <c r="N182" s="88"/>
      <c r="O182" s="88"/>
      <c r="P182" s="88"/>
      <c r="Q182" s="88"/>
      <c r="R182" s="88"/>
      <c r="S182" s="88"/>
      <c r="T182" s="77"/>
      <c r="U182" s="77"/>
      <c r="V182" s="77"/>
      <c r="W182" s="77"/>
      <c r="X182" s="77"/>
      <c r="Y182" s="77"/>
      <c r="Z182" s="77"/>
      <c r="AA182" s="232"/>
      <c r="AB182" s="6" t="str">
        <f t="shared" si="33"/>
        <v xml:space="preserve"> </v>
      </c>
      <c r="AC182" s="28" t="str">
        <f t="shared" si="34"/>
        <v xml:space="preserve"> </v>
      </c>
      <c r="AD182" s="28" t="str">
        <f t="shared" si="35"/>
        <v xml:space="preserve"> </v>
      </c>
      <c r="AK182" s="50">
        <f>SUM('Input Shift Data'!$I182:$J182)</f>
        <v>0</v>
      </c>
      <c r="AL182" s="1">
        <f>SUM('Input Shift Data'!$L182:$R182)</f>
        <v>0</v>
      </c>
      <c r="AM182" s="1">
        <f>SUM('Input Shift Data'!$T182:$Z182)</f>
        <v>0</v>
      </c>
    </row>
    <row r="183" spans="2:39" ht="15" customHeight="1" x14ac:dyDescent="0.25">
      <c r="B183" s="77"/>
      <c r="C183" s="80"/>
      <c r="D183" s="87"/>
      <c r="E183" s="85"/>
      <c r="F183" s="77"/>
      <c r="G183" s="85"/>
      <c r="H183" s="86"/>
      <c r="I183" s="87"/>
      <c r="J183" s="87"/>
      <c r="K183" s="87"/>
      <c r="L183" s="88"/>
      <c r="M183" s="88"/>
      <c r="N183" s="88"/>
      <c r="O183" s="88"/>
      <c r="P183" s="88"/>
      <c r="Q183" s="88"/>
      <c r="R183" s="88"/>
      <c r="S183" s="88"/>
      <c r="T183" s="77"/>
      <c r="U183" s="77"/>
      <c r="V183" s="77"/>
      <c r="W183" s="77"/>
      <c r="X183" s="77"/>
      <c r="Y183" s="77"/>
      <c r="Z183" s="77"/>
      <c r="AA183" s="232"/>
      <c r="AB183" s="6" t="str">
        <f t="shared" si="33"/>
        <v xml:space="preserve"> </v>
      </c>
      <c r="AC183" s="28" t="str">
        <f t="shared" si="34"/>
        <v xml:space="preserve"> </v>
      </c>
      <c r="AD183" s="28" t="str">
        <f t="shared" si="35"/>
        <v xml:space="preserve"> </v>
      </c>
      <c r="AK183" s="50">
        <f>SUM('Input Shift Data'!$I183:$J183)</f>
        <v>0</v>
      </c>
      <c r="AL183" s="1">
        <f>SUM('Input Shift Data'!$L183:$R183)</f>
        <v>0</v>
      </c>
      <c r="AM183" s="1">
        <f>SUM('Input Shift Data'!$T183:$Z183)</f>
        <v>0</v>
      </c>
    </row>
    <row r="184" spans="2:39" ht="15" customHeight="1" x14ac:dyDescent="0.25">
      <c r="B184" s="77"/>
      <c r="C184" s="80"/>
      <c r="D184" s="87"/>
      <c r="E184" s="85"/>
      <c r="F184" s="77"/>
      <c r="G184" s="85"/>
      <c r="H184" s="86"/>
      <c r="I184" s="87"/>
      <c r="J184" s="87"/>
      <c r="K184" s="87"/>
      <c r="L184" s="88"/>
      <c r="M184" s="88"/>
      <c r="N184" s="88"/>
      <c r="O184" s="88"/>
      <c r="P184" s="88"/>
      <c r="Q184" s="88"/>
      <c r="R184" s="88"/>
      <c r="S184" s="88"/>
      <c r="T184" s="77"/>
      <c r="U184" s="77"/>
      <c r="V184" s="77"/>
      <c r="W184" s="77"/>
      <c r="X184" s="77"/>
      <c r="Y184" s="77"/>
      <c r="Z184" s="77"/>
      <c r="AA184" s="232"/>
      <c r="AB184" s="6" t="str">
        <f t="shared" si="33"/>
        <v xml:space="preserve"> </v>
      </c>
      <c r="AC184" s="28" t="str">
        <f t="shared" si="34"/>
        <v xml:space="preserve"> </v>
      </c>
      <c r="AD184" s="28" t="str">
        <f t="shared" si="35"/>
        <v xml:space="preserve"> </v>
      </c>
      <c r="AK184" s="50">
        <f>SUM('Input Shift Data'!$I184:$J184)</f>
        <v>0</v>
      </c>
      <c r="AL184" s="1">
        <f>SUM('Input Shift Data'!$L184:$R184)</f>
        <v>0</v>
      </c>
      <c r="AM184" s="1">
        <f>SUM('Input Shift Data'!$T184:$Z184)</f>
        <v>0</v>
      </c>
    </row>
    <row r="185" spans="2:39" ht="15" customHeight="1" x14ac:dyDescent="0.25">
      <c r="B185" s="77"/>
      <c r="C185" s="80"/>
      <c r="D185" s="87"/>
      <c r="E185" s="85"/>
      <c r="F185" s="77"/>
      <c r="G185" s="85"/>
      <c r="H185" s="86"/>
      <c r="I185" s="87"/>
      <c r="J185" s="87"/>
      <c r="K185" s="87"/>
      <c r="L185" s="88"/>
      <c r="M185" s="88"/>
      <c r="N185" s="88"/>
      <c r="O185" s="88"/>
      <c r="P185" s="88"/>
      <c r="Q185" s="88"/>
      <c r="R185" s="88"/>
      <c r="S185" s="88"/>
      <c r="T185" s="77"/>
      <c r="U185" s="77"/>
      <c r="V185" s="77"/>
      <c r="W185" s="77"/>
      <c r="X185" s="77"/>
      <c r="Y185" s="77"/>
      <c r="Z185" s="77"/>
      <c r="AA185" s="232"/>
      <c r="AB185" s="6" t="str">
        <f t="shared" si="33"/>
        <v xml:space="preserve"> </v>
      </c>
      <c r="AC185" s="28" t="str">
        <f t="shared" si="34"/>
        <v xml:space="preserve"> </v>
      </c>
      <c r="AD185" s="28" t="str">
        <f t="shared" si="35"/>
        <v xml:space="preserve"> </v>
      </c>
      <c r="AK185" s="50">
        <f>SUM('Input Shift Data'!$I185:$J185)</f>
        <v>0</v>
      </c>
      <c r="AL185" s="1">
        <f>SUM('Input Shift Data'!$L185:$R185)</f>
        <v>0</v>
      </c>
      <c r="AM185" s="1">
        <f>SUM('Input Shift Data'!$T185:$Z185)</f>
        <v>0</v>
      </c>
    </row>
    <row r="186" spans="2:39" ht="15" customHeight="1" x14ac:dyDescent="0.25">
      <c r="B186" s="77"/>
      <c r="C186" s="80"/>
      <c r="D186" s="87"/>
      <c r="E186" s="85"/>
      <c r="F186" s="77"/>
      <c r="G186" s="85"/>
      <c r="H186" s="86"/>
      <c r="I186" s="87"/>
      <c r="J186" s="87"/>
      <c r="K186" s="87"/>
      <c r="L186" s="88"/>
      <c r="M186" s="88"/>
      <c r="N186" s="88"/>
      <c r="O186" s="88"/>
      <c r="P186" s="88"/>
      <c r="Q186" s="88"/>
      <c r="R186" s="88"/>
      <c r="S186" s="88"/>
      <c r="T186" s="77"/>
      <c r="U186" s="77"/>
      <c r="V186" s="77"/>
      <c r="W186" s="77"/>
      <c r="X186" s="77"/>
      <c r="Y186" s="77"/>
      <c r="Z186" s="77"/>
      <c r="AA186" s="232"/>
      <c r="AB186" s="6" t="str">
        <f t="shared" si="33"/>
        <v xml:space="preserve"> </v>
      </c>
      <c r="AC186" s="28" t="str">
        <f t="shared" si="34"/>
        <v xml:space="preserve"> </v>
      </c>
      <c r="AD186" s="28" t="str">
        <f t="shared" si="35"/>
        <v xml:space="preserve"> </v>
      </c>
      <c r="AK186" s="50">
        <f>SUM('Input Shift Data'!$I186:$J186)</f>
        <v>0</v>
      </c>
      <c r="AL186" s="1">
        <f>SUM('Input Shift Data'!$L186:$R186)</f>
        <v>0</v>
      </c>
      <c r="AM186" s="1">
        <f>SUM('Input Shift Data'!$T186:$Z186)</f>
        <v>0</v>
      </c>
    </row>
    <row r="187" spans="2:39" ht="15" customHeight="1" x14ac:dyDescent="0.25">
      <c r="B187" s="77"/>
      <c r="C187" s="80"/>
      <c r="D187" s="87"/>
      <c r="E187" s="85"/>
      <c r="F187" s="77"/>
      <c r="G187" s="85"/>
      <c r="H187" s="86"/>
      <c r="I187" s="87"/>
      <c r="J187" s="87"/>
      <c r="K187" s="87"/>
      <c r="L187" s="88"/>
      <c r="M187" s="88"/>
      <c r="N187" s="88"/>
      <c r="O187" s="88"/>
      <c r="P187" s="88"/>
      <c r="Q187" s="88"/>
      <c r="R187" s="88"/>
      <c r="S187" s="88"/>
      <c r="T187" s="77"/>
      <c r="U187" s="77"/>
      <c r="V187" s="77"/>
      <c r="W187" s="77"/>
      <c r="X187" s="77"/>
      <c r="Y187" s="77"/>
      <c r="Z187" s="77"/>
      <c r="AA187" s="232"/>
      <c r="AB187" s="6" t="str">
        <f t="shared" si="33"/>
        <v xml:space="preserve"> </v>
      </c>
      <c r="AC187" s="28" t="str">
        <f t="shared" si="34"/>
        <v xml:space="preserve"> </v>
      </c>
      <c r="AD187" s="28" t="str">
        <f t="shared" si="35"/>
        <v xml:space="preserve"> </v>
      </c>
      <c r="AK187" s="50">
        <f>SUM('Input Shift Data'!$I187:$J187)</f>
        <v>0</v>
      </c>
      <c r="AL187" s="1">
        <f>SUM('Input Shift Data'!$L187:$R187)</f>
        <v>0</v>
      </c>
      <c r="AM187" s="1">
        <f>SUM('Input Shift Data'!$T187:$Z187)</f>
        <v>0</v>
      </c>
    </row>
    <row r="188" spans="2:39" ht="15" customHeight="1" x14ac:dyDescent="0.25">
      <c r="B188" s="77"/>
      <c r="C188" s="80"/>
      <c r="D188" s="87"/>
      <c r="E188" s="85"/>
      <c r="F188" s="77"/>
      <c r="G188" s="85"/>
      <c r="H188" s="86"/>
      <c r="I188" s="87"/>
      <c r="J188" s="87"/>
      <c r="K188" s="87"/>
      <c r="L188" s="88"/>
      <c r="M188" s="88"/>
      <c r="N188" s="88"/>
      <c r="O188" s="88"/>
      <c r="P188" s="88"/>
      <c r="Q188" s="88"/>
      <c r="R188" s="88"/>
      <c r="S188" s="88"/>
      <c r="T188" s="77"/>
      <c r="U188" s="77"/>
      <c r="V188" s="77"/>
      <c r="W188" s="77"/>
      <c r="X188" s="77"/>
      <c r="Y188" s="77"/>
      <c r="Z188" s="77"/>
      <c r="AA188" s="232"/>
      <c r="AB188" s="6" t="str">
        <f t="shared" si="33"/>
        <v xml:space="preserve"> </v>
      </c>
      <c r="AC188" s="28" t="str">
        <f t="shared" si="34"/>
        <v xml:space="preserve"> </v>
      </c>
      <c r="AD188" s="28" t="str">
        <f t="shared" si="35"/>
        <v xml:space="preserve"> </v>
      </c>
      <c r="AK188" s="50">
        <f>SUM('Input Shift Data'!$I188:$J188)</f>
        <v>0</v>
      </c>
      <c r="AL188" s="1">
        <f>SUM('Input Shift Data'!$L188:$R188)</f>
        <v>0</v>
      </c>
      <c r="AM188" s="1">
        <f>SUM('Input Shift Data'!$T188:$Z188)</f>
        <v>0</v>
      </c>
    </row>
    <row r="189" spans="2:39" ht="15" customHeight="1" x14ac:dyDescent="0.25">
      <c r="B189" s="77"/>
      <c r="C189" s="80"/>
      <c r="D189" s="87"/>
      <c r="E189" s="85"/>
      <c r="F189" s="77"/>
      <c r="G189" s="85"/>
      <c r="H189" s="86"/>
      <c r="I189" s="87"/>
      <c r="J189" s="87"/>
      <c r="K189" s="87"/>
      <c r="L189" s="88"/>
      <c r="M189" s="88"/>
      <c r="N189" s="88"/>
      <c r="O189" s="88"/>
      <c r="P189" s="88"/>
      <c r="Q189" s="88"/>
      <c r="R189" s="88"/>
      <c r="S189" s="88"/>
      <c r="T189" s="77"/>
      <c r="U189" s="77"/>
      <c r="V189" s="77"/>
      <c r="W189" s="77"/>
      <c r="X189" s="77"/>
      <c r="Y189" s="77"/>
      <c r="Z189" s="77"/>
      <c r="AA189" s="232"/>
      <c r="AB189" s="6" t="str">
        <f t="shared" si="33"/>
        <v xml:space="preserve"> </v>
      </c>
      <c r="AC189" s="28" t="str">
        <f t="shared" si="34"/>
        <v xml:space="preserve"> </v>
      </c>
      <c r="AD189" s="28" t="str">
        <f t="shared" si="35"/>
        <v xml:space="preserve"> </v>
      </c>
      <c r="AK189" s="50">
        <f>SUM('Input Shift Data'!$I189:$J189)</f>
        <v>0</v>
      </c>
      <c r="AL189" s="1">
        <f>SUM('Input Shift Data'!$L189:$R189)</f>
        <v>0</v>
      </c>
      <c r="AM189" s="1">
        <f>SUM('Input Shift Data'!$T189:$Z189)</f>
        <v>0</v>
      </c>
    </row>
    <row r="190" spans="2:39" ht="15" customHeight="1" x14ac:dyDescent="0.25">
      <c r="B190" s="77"/>
      <c r="C190" s="80"/>
      <c r="D190" s="87"/>
      <c r="E190" s="85"/>
      <c r="F190" s="77"/>
      <c r="G190" s="85"/>
      <c r="H190" s="86"/>
      <c r="I190" s="87"/>
      <c r="J190" s="87"/>
      <c r="K190" s="87"/>
      <c r="L190" s="88"/>
      <c r="M190" s="88"/>
      <c r="N190" s="88"/>
      <c r="O190" s="88"/>
      <c r="P190" s="88"/>
      <c r="Q190" s="88"/>
      <c r="R190" s="88"/>
      <c r="S190" s="88"/>
      <c r="T190" s="77"/>
      <c r="U190" s="77"/>
      <c r="V190" s="77"/>
      <c r="W190" s="77"/>
      <c r="X190" s="77"/>
      <c r="Y190" s="77"/>
      <c r="Z190" s="77"/>
      <c r="AA190" s="232"/>
      <c r="AB190" s="6" t="str">
        <f t="shared" si="33"/>
        <v xml:space="preserve"> </v>
      </c>
      <c r="AC190" s="28" t="str">
        <f t="shared" si="34"/>
        <v xml:space="preserve"> </v>
      </c>
      <c r="AD190" s="28" t="str">
        <f t="shared" si="35"/>
        <v xml:space="preserve"> </v>
      </c>
      <c r="AK190" s="50">
        <f>SUM('Input Shift Data'!$I190:$J190)</f>
        <v>0</v>
      </c>
      <c r="AL190" s="1">
        <f>SUM('Input Shift Data'!$L190:$R190)</f>
        <v>0</v>
      </c>
      <c r="AM190" s="1">
        <f>SUM('Input Shift Data'!$T190:$Z190)</f>
        <v>0</v>
      </c>
    </row>
    <row r="191" spans="2:39" ht="15" customHeight="1" x14ac:dyDescent="0.25">
      <c r="B191" s="77"/>
      <c r="C191" s="80"/>
      <c r="D191" s="87"/>
      <c r="E191" s="85"/>
      <c r="F191" s="77"/>
      <c r="G191" s="85"/>
      <c r="H191" s="86"/>
      <c r="I191" s="87"/>
      <c r="J191" s="87"/>
      <c r="K191" s="87"/>
      <c r="L191" s="88"/>
      <c r="M191" s="88"/>
      <c r="N191" s="88"/>
      <c r="O191" s="88"/>
      <c r="P191" s="88"/>
      <c r="Q191" s="88"/>
      <c r="R191" s="88"/>
      <c r="S191" s="88"/>
      <c r="T191" s="77"/>
      <c r="U191" s="77"/>
      <c r="V191" s="77"/>
      <c r="W191" s="77"/>
      <c r="X191" s="77"/>
      <c r="Y191" s="77"/>
      <c r="Z191" s="77"/>
      <c r="AA191" s="232"/>
      <c r="AB191" s="6" t="str">
        <f t="shared" si="33"/>
        <v xml:space="preserve"> </v>
      </c>
      <c r="AC191" s="28" t="str">
        <f t="shared" si="34"/>
        <v xml:space="preserve"> </v>
      </c>
      <c r="AD191" s="28" t="str">
        <f t="shared" si="35"/>
        <v xml:space="preserve"> </v>
      </c>
      <c r="AK191" s="50">
        <f>SUM('Input Shift Data'!$I191:$J191)</f>
        <v>0</v>
      </c>
      <c r="AL191" s="1">
        <f>SUM('Input Shift Data'!$L191:$R191)</f>
        <v>0</v>
      </c>
      <c r="AM191" s="1">
        <f>SUM('Input Shift Data'!$T191:$Z191)</f>
        <v>0</v>
      </c>
    </row>
    <row r="192" spans="2:39" ht="15" customHeight="1" x14ac:dyDescent="0.25">
      <c r="B192" s="77"/>
      <c r="C192" s="80"/>
      <c r="D192" s="87"/>
      <c r="E192" s="85"/>
      <c r="F192" s="77"/>
      <c r="G192" s="85"/>
      <c r="H192" s="86"/>
      <c r="I192" s="87"/>
      <c r="J192" s="87"/>
      <c r="K192" s="87"/>
      <c r="L192" s="88"/>
      <c r="M192" s="88"/>
      <c r="N192" s="88"/>
      <c r="O192" s="88"/>
      <c r="P192" s="88"/>
      <c r="Q192" s="88"/>
      <c r="R192" s="88"/>
      <c r="S192" s="88"/>
      <c r="T192" s="77"/>
      <c r="U192" s="77"/>
      <c r="V192" s="77"/>
      <c r="W192" s="77"/>
      <c r="X192" s="77"/>
      <c r="Y192" s="77"/>
      <c r="Z192" s="77"/>
      <c r="AA192" s="232"/>
      <c r="AB192" s="6" t="str">
        <f t="shared" si="33"/>
        <v xml:space="preserve"> </v>
      </c>
      <c r="AC192" s="28" t="str">
        <f t="shared" si="34"/>
        <v xml:space="preserve"> </v>
      </c>
      <c r="AD192" s="28" t="str">
        <f t="shared" si="35"/>
        <v xml:space="preserve"> </v>
      </c>
      <c r="AK192" s="50">
        <f>SUM('Input Shift Data'!$I192:$J192)</f>
        <v>0</v>
      </c>
      <c r="AL192" s="1">
        <f>SUM('Input Shift Data'!$L192:$R192)</f>
        <v>0</v>
      </c>
      <c r="AM192" s="1">
        <f>SUM('Input Shift Data'!$T192:$Z192)</f>
        <v>0</v>
      </c>
    </row>
    <row r="193" spans="2:39" ht="15" customHeight="1" x14ac:dyDescent="0.25">
      <c r="B193" s="77"/>
      <c r="C193" s="80"/>
      <c r="D193" s="87"/>
      <c r="E193" s="85"/>
      <c r="F193" s="77"/>
      <c r="G193" s="85"/>
      <c r="H193" s="86"/>
      <c r="I193" s="87"/>
      <c r="J193" s="87"/>
      <c r="K193" s="87"/>
      <c r="L193" s="88"/>
      <c r="M193" s="88"/>
      <c r="N193" s="88"/>
      <c r="O193" s="88"/>
      <c r="P193" s="88"/>
      <c r="Q193" s="88"/>
      <c r="R193" s="88"/>
      <c r="S193" s="88"/>
      <c r="T193" s="77"/>
      <c r="U193" s="77"/>
      <c r="V193" s="77"/>
      <c r="W193" s="77"/>
      <c r="X193" s="77"/>
      <c r="Y193" s="77"/>
      <c r="Z193" s="77"/>
      <c r="AA193" s="232"/>
      <c r="AB193" s="6" t="str">
        <f t="shared" si="33"/>
        <v xml:space="preserve"> </v>
      </c>
      <c r="AC193" s="28" t="str">
        <f t="shared" si="34"/>
        <v xml:space="preserve"> </v>
      </c>
      <c r="AD193" s="28" t="str">
        <f t="shared" si="35"/>
        <v xml:space="preserve"> </v>
      </c>
      <c r="AK193" s="50">
        <f>SUM('Input Shift Data'!$I193:$J193)</f>
        <v>0</v>
      </c>
      <c r="AL193" s="1">
        <f>SUM('Input Shift Data'!$L193:$R193)</f>
        <v>0</v>
      </c>
      <c r="AM193" s="1">
        <f>SUM('Input Shift Data'!$T193:$Z193)</f>
        <v>0</v>
      </c>
    </row>
    <row r="194" spans="2:39" ht="15" customHeight="1" x14ac:dyDescent="0.25">
      <c r="B194" s="77"/>
      <c r="C194" s="80"/>
      <c r="D194" s="87"/>
      <c r="E194" s="85"/>
      <c r="F194" s="77"/>
      <c r="G194" s="85"/>
      <c r="H194" s="86"/>
      <c r="I194" s="87"/>
      <c r="J194" s="87"/>
      <c r="K194" s="87"/>
      <c r="L194" s="88"/>
      <c r="M194" s="88"/>
      <c r="N194" s="88"/>
      <c r="O194" s="88"/>
      <c r="P194" s="88"/>
      <c r="Q194" s="88"/>
      <c r="R194" s="88"/>
      <c r="S194" s="88"/>
      <c r="T194" s="77"/>
      <c r="U194" s="77"/>
      <c r="V194" s="77"/>
      <c r="W194" s="77"/>
      <c r="X194" s="77"/>
      <c r="Y194" s="77"/>
      <c r="Z194" s="77"/>
      <c r="AA194" s="232"/>
      <c r="AB194" s="6" t="str">
        <f t="shared" si="33"/>
        <v xml:space="preserve"> </v>
      </c>
      <c r="AC194" s="28" t="str">
        <f t="shared" si="34"/>
        <v xml:space="preserve"> </v>
      </c>
      <c r="AD194" s="28" t="str">
        <f t="shared" si="35"/>
        <v xml:space="preserve"> </v>
      </c>
      <c r="AK194" s="50">
        <f>SUM('Input Shift Data'!$I194:$J194)</f>
        <v>0</v>
      </c>
      <c r="AL194" s="1">
        <f>SUM('Input Shift Data'!$L194:$R194)</f>
        <v>0</v>
      </c>
      <c r="AM194" s="1">
        <f>SUM('Input Shift Data'!$T194:$Z194)</f>
        <v>0</v>
      </c>
    </row>
    <row r="195" spans="2:39" ht="15" customHeight="1" x14ac:dyDescent="0.25">
      <c r="B195" s="77"/>
      <c r="C195" s="80"/>
      <c r="D195" s="87"/>
      <c r="E195" s="85"/>
      <c r="F195" s="77"/>
      <c r="G195" s="85"/>
      <c r="H195" s="86"/>
      <c r="I195" s="87"/>
      <c r="J195" s="87"/>
      <c r="K195" s="87"/>
      <c r="L195" s="88"/>
      <c r="M195" s="88"/>
      <c r="N195" s="88"/>
      <c r="O195" s="88"/>
      <c r="P195" s="88"/>
      <c r="Q195" s="88"/>
      <c r="R195" s="88"/>
      <c r="S195" s="88"/>
      <c r="T195" s="77"/>
      <c r="U195" s="77"/>
      <c r="V195" s="77"/>
      <c r="W195" s="77"/>
      <c r="X195" s="77"/>
      <c r="Y195" s="77"/>
      <c r="Z195" s="77"/>
      <c r="AA195" s="232"/>
      <c r="AB195" s="6" t="str">
        <f t="shared" si="33"/>
        <v xml:space="preserve"> </v>
      </c>
      <c r="AC195" s="28" t="str">
        <f t="shared" si="34"/>
        <v xml:space="preserve"> </v>
      </c>
      <c r="AD195" s="28" t="str">
        <f t="shared" si="35"/>
        <v xml:space="preserve"> </v>
      </c>
      <c r="AK195" s="50">
        <f>SUM('Input Shift Data'!$I195:$J195)</f>
        <v>0</v>
      </c>
      <c r="AL195" s="1">
        <f>SUM('Input Shift Data'!$L195:$R195)</f>
        <v>0</v>
      </c>
      <c r="AM195" s="1">
        <f>SUM('Input Shift Data'!$T195:$Z195)</f>
        <v>0</v>
      </c>
    </row>
    <row r="196" spans="2:39" ht="15" customHeight="1" x14ac:dyDescent="0.25">
      <c r="B196" s="77"/>
      <c r="C196" s="80"/>
      <c r="D196" s="87"/>
      <c r="E196" s="85"/>
      <c r="F196" s="77"/>
      <c r="G196" s="85"/>
      <c r="H196" s="86"/>
      <c r="I196" s="87"/>
      <c r="J196" s="87"/>
      <c r="K196" s="87"/>
      <c r="L196" s="88"/>
      <c r="M196" s="88"/>
      <c r="N196" s="88"/>
      <c r="O196" s="88"/>
      <c r="P196" s="88"/>
      <c r="Q196" s="88"/>
      <c r="R196" s="88"/>
      <c r="S196" s="88"/>
      <c r="T196" s="77"/>
      <c r="U196" s="77"/>
      <c r="V196" s="77"/>
      <c r="W196" s="77"/>
      <c r="X196" s="77"/>
      <c r="Y196" s="77"/>
      <c r="Z196" s="77"/>
      <c r="AA196" s="232"/>
      <c r="AB196" s="6" t="str">
        <f t="shared" si="33"/>
        <v xml:space="preserve"> </v>
      </c>
      <c r="AC196" s="28" t="str">
        <f t="shared" si="34"/>
        <v xml:space="preserve"> </v>
      </c>
      <c r="AD196" s="28" t="str">
        <f t="shared" si="35"/>
        <v xml:space="preserve"> </v>
      </c>
      <c r="AK196" s="50">
        <f>SUM('Input Shift Data'!$I196:$J196)</f>
        <v>0</v>
      </c>
      <c r="AL196" s="1">
        <f>SUM('Input Shift Data'!$L196:$R196)</f>
        <v>0</v>
      </c>
      <c r="AM196" s="1">
        <f>SUM('Input Shift Data'!$T196:$Z196)</f>
        <v>0</v>
      </c>
    </row>
    <row r="197" spans="2:39" ht="15" customHeight="1" x14ac:dyDescent="0.25">
      <c r="B197" s="77"/>
      <c r="C197" s="80"/>
      <c r="D197" s="87"/>
      <c r="E197" s="85"/>
      <c r="F197" s="77"/>
      <c r="G197" s="85"/>
      <c r="H197" s="86"/>
      <c r="I197" s="87"/>
      <c r="J197" s="87"/>
      <c r="K197" s="87"/>
      <c r="L197" s="88"/>
      <c r="M197" s="88"/>
      <c r="N197" s="88"/>
      <c r="O197" s="88"/>
      <c r="P197" s="88"/>
      <c r="Q197" s="88"/>
      <c r="R197" s="88"/>
      <c r="S197" s="88"/>
      <c r="T197" s="77"/>
      <c r="U197" s="77"/>
      <c r="V197" s="77"/>
      <c r="W197" s="77"/>
      <c r="X197" s="77"/>
      <c r="Y197" s="77"/>
      <c r="Z197" s="77"/>
      <c r="AA197" s="232"/>
      <c r="AB197" s="6" t="str">
        <f t="shared" si="33"/>
        <v xml:space="preserve"> </v>
      </c>
      <c r="AC197" s="28" t="str">
        <f t="shared" si="34"/>
        <v xml:space="preserve"> </v>
      </c>
      <c r="AD197" s="28" t="str">
        <f t="shared" si="35"/>
        <v xml:space="preserve"> </v>
      </c>
      <c r="AK197" s="50">
        <f>SUM('Input Shift Data'!$I197:$J197)</f>
        <v>0</v>
      </c>
      <c r="AL197" s="1">
        <f>SUM('Input Shift Data'!$L197:$R197)</f>
        <v>0</v>
      </c>
      <c r="AM197" s="1">
        <f>SUM('Input Shift Data'!$T197:$Z197)</f>
        <v>0</v>
      </c>
    </row>
    <row r="198" spans="2:39" ht="15" customHeight="1" x14ac:dyDescent="0.25">
      <c r="B198" s="77"/>
      <c r="C198" s="80"/>
      <c r="D198" s="87"/>
      <c r="E198" s="85"/>
      <c r="F198" s="77"/>
      <c r="G198" s="85"/>
      <c r="H198" s="86"/>
      <c r="I198" s="87"/>
      <c r="J198" s="87"/>
      <c r="K198" s="87"/>
      <c r="L198" s="88"/>
      <c r="M198" s="88"/>
      <c r="N198" s="88"/>
      <c r="O198" s="88"/>
      <c r="P198" s="88"/>
      <c r="Q198" s="88"/>
      <c r="R198" s="88"/>
      <c r="S198" s="88"/>
      <c r="T198" s="77"/>
      <c r="U198" s="77"/>
      <c r="V198" s="77"/>
      <c r="W198" s="77"/>
      <c r="X198" s="77"/>
      <c r="Y198" s="77"/>
      <c r="Z198" s="77"/>
      <c r="AA198" s="232"/>
      <c r="AB198" s="6" t="str">
        <f t="shared" si="33"/>
        <v xml:space="preserve"> </v>
      </c>
      <c r="AC198" s="28" t="str">
        <f t="shared" si="34"/>
        <v xml:space="preserve"> </v>
      </c>
      <c r="AD198" s="28" t="str">
        <f t="shared" si="35"/>
        <v xml:space="preserve"> </v>
      </c>
      <c r="AK198" s="50">
        <f>SUM('Input Shift Data'!$I198:$J198)</f>
        <v>0</v>
      </c>
      <c r="AL198" s="1">
        <f>SUM('Input Shift Data'!$L198:$R198)</f>
        <v>0</v>
      </c>
      <c r="AM198" s="1">
        <f>SUM('Input Shift Data'!$T198:$Z198)</f>
        <v>0</v>
      </c>
    </row>
    <row r="199" spans="2:39" ht="15" customHeight="1" x14ac:dyDescent="0.25">
      <c r="B199" s="77"/>
      <c r="C199" s="80"/>
      <c r="D199" s="87"/>
      <c r="E199" s="85"/>
      <c r="F199" s="77"/>
      <c r="G199" s="85"/>
      <c r="H199" s="86"/>
      <c r="I199" s="87"/>
      <c r="J199" s="87"/>
      <c r="K199" s="87"/>
      <c r="L199" s="88"/>
      <c r="M199" s="88"/>
      <c r="N199" s="88"/>
      <c r="O199" s="88"/>
      <c r="P199" s="88"/>
      <c r="Q199" s="88"/>
      <c r="R199" s="88"/>
      <c r="S199" s="88"/>
      <c r="T199" s="77"/>
      <c r="U199" s="77"/>
      <c r="V199" s="77"/>
      <c r="W199" s="77"/>
      <c r="X199" s="77"/>
      <c r="Y199" s="77"/>
      <c r="Z199" s="77"/>
      <c r="AA199" s="232"/>
      <c r="AB199" s="6" t="str">
        <f t="shared" si="33"/>
        <v xml:space="preserve"> </v>
      </c>
      <c r="AC199" s="28" t="str">
        <f t="shared" si="34"/>
        <v xml:space="preserve"> </v>
      </c>
      <c r="AD199" s="28" t="str">
        <f t="shared" si="35"/>
        <v xml:space="preserve"> </v>
      </c>
      <c r="AK199" s="50">
        <f>SUM('Input Shift Data'!$I199:$J199)</f>
        <v>0</v>
      </c>
      <c r="AL199" s="1">
        <f>SUM('Input Shift Data'!$L199:$R199)</f>
        <v>0</v>
      </c>
      <c r="AM199" s="1">
        <f>SUM('Input Shift Data'!$T199:$Z199)</f>
        <v>0</v>
      </c>
    </row>
    <row r="200" spans="2:39" ht="15" customHeight="1" x14ac:dyDescent="0.25">
      <c r="B200" s="77"/>
      <c r="C200" s="80"/>
      <c r="D200" s="87"/>
      <c r="E200" s="85"/>
      <c r="F200" s="77"/>
      <c r="G200" s="85"/>
      <c r="H200" s="86"/>
      <c r="I200" s="87"/>
      <c r="J200" s="87"/>
      <c r="K200" s="87"/>
      <c r="L200" s="88"/>
      <c r="M200" s="88"/>
      <c r="N200" s="88"/>
      <c r="O200" s="88"/>
      <c r="P200" s="88"/>
      <c r="Q200" s="88"/>
      <c r="R200" s="88"/>
      <c r="S200" s="88"/>
      <c r="T200" s="77"/>
      <c r="U200" s="77"/>
      <c r="V200" s="77"/>
      <c r="W200" s="77"/>
      <c r="X200" s="77"/>
      <c r="Y200" s="77"/>
      <c r="Z200" s="77"/>
      <c r="AA200" s="232"/>
      <c r="AB200" s="6" t="str">
        <f t="shared" si="33"/>
        <v xml:space="preserve"> </v>
      </c>
      <c r="AC200" s="28" t="str">
        <f t="shared" si="34"/>
        <v xml:space="preserve"> </v>
      </c>
      <c r="AD200" s="28" t="str">
        <f t="shared" si="35"/>
        <v xml:space="preserve"> </v>
      </c>
      <c r="AK200" s="50">
        <f>SUM('Input Shift Data'!$I200:$J200)</f>
        <v>0</v>
      </c>
      <c r="AL200" s="1">
        <f>SUM('Input Shift Data'!$L200:$R200)</f>
        <v>0</v>
      </c>
      <c r="AM200" s="1">
        <f>SUM('Input Shift Data'!$T200:$Z200)</f>
        <v>0</v>
      </c>
    </row>
    <row r="201" spans="2:39" ht="15" customHeight="1" x14ac:dyDescent="0.25">
      <c r="B201" s="77"/>
      <c r="C201" s="80"/>
      <c r="D201" s="87"/>
      <c r="E201" s="85"/>
      <c r="F201" s="77"/>
      <c r="G201" s="85"/>
      <c r="H201" s="86"/>
      <c r="I201" s="87"/>
      <c r="J201" s="87"/>
      <c r="K201" s="87"/>
      <c r="L201" s="88"/>
      <c r="M201" s="88"/>
      <c r="N201" s="88"/>
      <c r="O201" s="88"/>
      <c r="P201" s="88"/>
      <c r="Q201" s="88"/>
      <c r="R201" s="88"/>
      <c r="S201" s="88"/>
      <c r="T201" s="77"/>
      <c r="U201" s="77"/>
      <c r="V201" s="77"/>
      <c r="W201" s="77"/>
      <c r="X201" s="77"/>
      <c r="Y201" s="77"/>
      <c r="Z201" s="77"/>
      <c r="AA201" s="232"/>
      <c r="AB201" s="6" t="str">
        <f t="shared" si="33"/>
        <v xml:space="preserve"> </v>
      </c>
      <c r="AC201" s="28" t="str">
        <f t="shared" si="34"/>
        <v xml:space="preserve"> </v>
      </c>
      <c r="AD201" s="28" t="str">
        <f t="shared" si="35"/>
        <v xml:space="preserve"> </v>
      </c>
      <c r="AK201" s="50">
        <f>SUM('Input Shift Data'!$I201:$J201)</f>
        <v>0</v>
      </c>
      <c r="AL201" s="1">
        <f>SUM('Input Shift Data'!$L201:$R201)</f>
        <v>0</v>
      </c>
      <c r="AM201" s="1">
        <f>SUM('Input Shift Data'!$T201:$Z201)</f>
        <v>0</v>
      </c>
    </row>
    <row r="202" spans="2:39" ht="15" customHeight="1" x14ac:dyDescent="0.25">
      <c r="B202" s="77"/>
      <c r="C202" s="80"/>
      <c r="D202" s="87"/>
      <c r="E202" s="85"/>
      <c r="F202" s="77"/>
      <c r="G202" s="85"/>
      <c r="H202" s="86"/>
      <c r="I202" s="87"/>
      <c r="J202" s="87"/>
      <c r="K202" s="87"/>
      <c r="L202" s="88"/>
      <c r="M202" s="88"/>
      <c r="N202" s="88"/>
      <c r="O202" s="88"/>
      <c r="P202" s="88"/>
      <c r="Q202" s="88"/>
      <c r="R202" s="88"/>
      <c r="S202" s="88"/>
      <c r="T202" s="77"/>
      <c r="U202" s="77"/>
      <c r="V202" s="77"/>
      <c r="W202" s="77"/>
      <c r="X202" s="77"/>
      <c r="Y202" s="77"/>
      <c r="Z202" s="77"/>
      <c r="AA202" s="232"/>
      <c r="AB202" s="6" t="str">
        <f t="shared" si="33"/>
        <v xml:space="preserve"> </v>
      </c>
      <c r="AC202" s="28" t="str">
        <f t="shared" si="34"/>
        <v xml:space="preserve"> </v>
      </c>
      <c r="AD202" s="28" t="str">
        <f t="shared" si="35"/>
        <v xml:space="preserve"> </v>
      </c>
      <c r="AK202" s="50">
        <f>SUM('Input Shift Data'!$I202:$J202)</f>
        <v>0</v>
      </c>
      <c r="AL202" s="1">
        <f>SUM('Input Shift Data'!$L202:$R202)</f>
        <v>0</v>
      </c>
      <c r="AM202" s="1">
        <f>SUM('Input Shift Data'!$T202:$Z202)</f>
        <v>0</v>
      </c>
    </row>
    <row r="203" spans="2:39" ht="15" customHeight="1" x14ac:dyDescent="0.25">
      <c r="B203" s="77"/>
      <c r="C203" s="80"/>
      <c r="D203" s="87"/>
      <c r="E203" s="85"/>
      <c r="F203" s="77"/>
      <c r="G203" s="85"/>
      <c r="H203" s="86"/>
      <c r="I203" s="87"/>
      <c r="J203" s="87"/>
      <c r="K203" s="87"/>
      <c r="L203" s="88"/>
      <c r="M203" s="88"/>
      <c r="N203" s="88"/>
      <c r="O203" s="88"/>
      <c r="P203" s="88"/>
      <c r="Q203" s="88"/>
      <c r="R203" s="88"/>
      <c r="S203" s="88"/>
      <c r="T203" s="77"/>
      <c r="U203" s="77"/>
      <c r="V203" s="77"/>
      <c r="W203" s="77"/>
      <c r="X203" s="77"/>
      <c r="Y203" s="77"/>
      <c r="Z203" s="77"/>
      <c r="AA203" s="232"/>
      <c r="AB203" s="6" t="str">
        <f t="shared" si="33"/>
        <v xml:space="preserve"> </v>
      </c>
      <c r="AC203" s="28" t="str">
        <f t="shared" si="34"/>
        <v xml:space="preserve"> </v>
      </c>
      <c r="AD203" s="28" t="str">
        <f t="shared" si="35"/>
        <v xml:space="preserve"> </v>
      </c>
      <c r="AK203" s="50">
        <f>SUM('Input Shift Data'!$I203:$J203)</f>
        <v>0</v>
      </c>
      <c r="AL203" s="1">
        <f>SUM('Input Shift Data'!$L203:$R203)</f>
        <v>0</v>
      </c>
      <c r="AM203" s="1">
        <f>SUM('Input Shift Data'!$T203:$Z203)</f>
        <v>0</v>
      </c>
    </row>
    <row r="204" spans="2:39" ht="15" customHeight="1" x14ac:dyDescent="0.25">
      <c r="B204" s="77"/>
      <c r="C204" s="80"/>
      <c r="D204" s="87"/>
      <c r="E204" s="85"/>
      <c r="F204" s="77"/>
      <c r="G204" s="85"/>
      <c r="H204" s="86"/>
      <c r="I204" s="87"/>
      <c r="J204" s="87"/>
      <c r="K204" s="87"/>
      <c r="L204" s="88"/>
      <c r="M204" s="88"/>
      <c r="N204" s="88"/>
      <c r="O204" s="88"/>
      <c r="P204" s="88"/>
      <c r="Q204" s="88"/>
      <c r="R204" s="88"/>
      <c r="S204" s="88"/>
      <c r="T204" s="77"/>
      <c r="U204" s="77"/>
      <c r="V204" s="77"/>
      <c r="W204" s="77"/>
      <c r="X204" s="77"/>
      <c r="Y204" s="77"/>
      <c r="Z204" s="77"/>
      <c r="AA204" s="232"/>
      <c r="AB204" s="6" t="str">
        <f t="shared" si="33"/>
        <v xml:space="preserve"> </v>
      </c>
      <c r="AC204" s="28" t="str">
        <f t="shared" si="34"/>
        <v xml:space="preserve"> </v>
      </c>
      <c r="AD204" s="28" t="str">
        <f t="shared" si="35"/>
        <v xml:space="preserve"> </v>
      </c>
      <c r="AK204" s="50">
        <f>SUM('Input Shift Data'!$I204:$J204)</f>
        <v>0</v>
      </c>
      <c r="AL204" s="1">
        <f>SUM('Input Shift Data'!$L204:$R204)</f>
        <v>0</v>
      </c>
      <c r="AM204" s="1">
        <f>SUM('Input Shift Data'!$T204:$Z204)</f>
        <v>0</v>
      </c>
    </row>
    <row r="205" spans="2:39" ht="15" customHeight="1" x14ac:dyDescent="0.25">
      <c r="B205" s="77"/>
      <c r="C205" s="80"/>
      <c r="D205" s="87"/>
      <c r="E205" s="85"/>
      <c r="F205" s="77"/>
      <c r="G205" s="85"/>
      <c r="H205" s="86"/>
      <c r="I205" s="87"/>
      <c r="J205" s="87"/>
      <c r="K205" s="87"/>
      <c r="L205" s="88"/>
      <c r="M205" s="88"/>
      <c r="N205" s="88"/>
      <c r="O205" s="88"/>
      <c r="P205" s="88"/>
      <c r="Q205" s="88"/>
      <c r="R205" s="88"/>
      <c r="S205" s="88"/>
      <c r="T205" s="77"/>
      <c r="U205" s="77"/>
      <c r="V205" s="77"/>
      <c r="W205" s="77"/>
      <c r="X205" s="77"/>
      <c r="Y205" s="77"/>
      <c r="Z205" s="77"/>
      <c r="AA205" s="232"/>
      <c r="AB205" s="6" t="str">
        <f t="shared" si="33"/>
        <v xml:space="preserve"> </v>
      </c>
      <c r="AC205" s="28" t="str">
        <f t="shared" si="34"/>
        <v xml:space="preserve"> </v>
      </c>
      <c r="AD205" s="28" t="str">
        <f t="shared" si="35"/>
        <v xml:space="preserve"> </v>
      </c>
      <c r="AK205" s="50">
        <f>SUM('Input Shift Data'!$I205:$J205)</f>
        <v>0</v>
      </c>
      <c r="AL205" s="1">
        <f>SUM('Input Shift Data'!$L205:$R205)</f>
        <v>0</v>
      </c>
      <c r="AM205" s="1">
        <f>SUM('Input Shift Data'!$T205:$Z205)</f>
        <v>0</v>
      </c>
    </row>
    <row r="206" spans="2:39" ht="15" customHeight="1" x14ac:dyDescent="0.25">
      <c r="B206" s="77"/>
      <c r="C206" s="80"/>
      <c r="D206" s="87"/>
      <c r="E206" s="85"/>
      <c r="F206" s="77"/>
      <c r="G206" s="85"/>
      <c r="H206" s="86"/>
      <c r="I206" s="87"/>
      <c r="J206" s="87"/>
      <c r="K206" s="87"/>
      <c r="L206" s="88"/>
      <c r="M206" s="88"/>
      <c r="N206" s="88"/>
      <c r="O206" s="88"/>
      <c r="P206" s="88"/>
      <c r="Q206" s="88"/>
      <c r="R206" s="88"/>
      <c r="S206" s="88"/>
      <c r="T206" s="77"/>
      <c r="U206" s="77"/>
      <c r="V206" s="77"/>
      <c r="W206" s="77"/>
      <c r="X206" s="77"/>
      <c r="Y206" s="77"/>
      <c r="Z206" s="77"/>
      <c r="AA206" s="232"/>
      <c r="AB206" s="6" t="str">
        <f t="shared" si="33"/>
        <v xml:space="preserve"> </v>
      </c>
      <c r="AC206" s="28" t="str">
        <f t="shared" si="34"/>
        <v xml:space="preserve"> </v>
      </c>
      <c r="AD206" s="28" t="str">
        <f t="shared" si="35"/>
        <v xml:space="preserve"> </v>
      </c>
      <c r="AK206" s="50">
        <f>SUM('Input Shift Data'!$I206:$J206)</f>
        <v>0</v>
      </c>
      <c r="AL206" s="1">
        <f>SUM('Input Shift Data'!$L206:$R206)</f>
        <v>0</v>
      </c>
      <c r="AM206" s="1">
        <f>SUM('Input Shift Data'!$T206:$Z206)</f>
        <v>0</v>
      </c>
    </row>
    <row r="207" spans="2:39" ht="15" customHeight="1" x14ac:dyDescent="0.25">
      <c r="B207" s="77"/>
      <c r="C207" s="80"/>
      <c r="D207" s="87"/>
      <c r="E207" s="85"/>
      <c r="F207" s="77"/>
      <c r="G207" s="85"/>
      <c r="H207" s="86"/>
      <c r="I207" s="87"/>
      <c r="J207" s="87"/>
      <c r="K207" s="87"/>
      <c r="L207" s="88"/>
      <c r="M207" s="88"/>
      <c r="N207" s="88"/>
      <c r="O207" s="88"/>
      <c r="P207" s="88"/>
      <c r="Q207" s="88"/>
      <c r="R207" s="88"/>
      <c r="S207" s="88"/>
      <c r="T207" s="77"/>
      <c r="U207" s="77"/>
      <c r="V207" s="77"/>
      <c r="W207" s="77"/>
      <c r="X207" s="77"/>
      <c r="Y207" s="77"/>
      <c r="Z207" s="77"/>
      <c r="AA207" s="232"/>
      <c r="AB207" s="6" t="str">
        <f t="shared" si="33"/>
        <v xml:space="preserve"> </v>
      </c>
      <c r="AC207" s="28" t="str">
        <f t="shared" si="34"/>
        <v xml:space="preserve"> </v>
      </c>
      <c r="AD207" s="28" t="str">
        <f t="shared" si="35"/>
        <v xml:space="preserve"> </v>
      </c>
      <c r="AK207" s="50">
        <f>SUM('Input Shift Data'!$I207:$J207)</f>
        <v>0</v>
      </c>
      <c r="AL207" s="1">
        <f>SUM('Input Shift Data'!$L207:$R207)</f>
        <v>0</v>
      </c>
      <c r="AM207" s="1">
        <f>SUM('Input Shift Data'!$T207:$Z207)</f>
        <v>0</v>
      </c>
    </row>
    <row r="208" spans="2:39" ht="15" customHeight="1" x14ac:dyDescent="0.25">
      <c r="B208" s="77"/>
      <c r="C208" s="80"/>
      <c r="D208" s="87"/>
      <c r="E208" s="85"/>
      <c r="F208" s="77"/>
      <c r="G208" s="85"/>
      <c r="H208" s="86"/>
      <c r="I208" s="87"/>
      <c r="J208" s="87"/>
      <c r="K208" s="87"/>
      <c r="L208" s="88"/>
      <c r="M208" s="88"/>
      <c r="N208" s="88"/>
      <c r="O208" s="88"/>
      <c r="P208" s="88"/>
      <c r="Q208" s="88"/>
      <c r="R208" s="88"/>
      <c r="S208" s="88"/>
      <c r="T208" s="77"/>
      <c r="U208" s="77"/>
      <c r="V208" s="77"/>
      <c r="W208" s="77"/>
      <c r="X208" s="77"/>
      <c r="Y208" s="77"/>
      <c r="Z208" s="77"/>
      <c r="AA208" s="232"/>
      <c r="AB208" s="6" t="str">
        <f t="shared" si="33"/>
        <v xml:space="preserve"> </v>
      </c>
      <c r="AC208" s="28" t="str">
        <f t="shared" si="34"/>
        <v xml:space="preserve"> </v>
      </c>
      <c r="AD208" s="28" t="str">
        <f t="shared" si="35"/>
        <v xml:space="preserve"> </v>
      </c>
      <c r="AK208" s="50">
        <f>SUM('Input Shift Data'!$I208:$J208)</f>
        <v>0</v>
      </c>
      <c r="AL208" s="1">
        <f>SUM('Input Shift Data'!$L208:$R208)</f>
        <v>0</v>
      </c>
      <c r="AM208" s="1">
        <f>SUM('Input Shift Data'!$T208:$Z208)</f>
        <v>0</v>
      </c>
    </row>
    <row r="209" spans="2:39" ht="15" customHeight="1" x14ac:dyDescent="0.25">
      <c r="B209" s="77"/>
      <c r="C209" s="80"/>
      <c r="D209" s="87"/>
      <c r="E209" s="85"/>
      <c r="F209" s="77"/>
      <c r="G209" s="85"/>
      <c r="H209" s="86"/>
      <c r="I209" s="87"/>
      <c r="J209" s="87"/>
      <c r="K209" s="87"/>
      <c r="L209" s="88"/>
      <c r="M209" s="88"/>
      <c r="N209" s="88"/>
      <c r="O209" s="88"/>
      <c r="P209" s="88"/>
      <c r="Q209" s="88"/>
      <c r="R209" s="88"/>
      <c r="S209" s="88"/>
      <c r="T209" s="77"/>
      <c r="U209" s="77"/>
      <c r="V209" s="77"/>
      <c r="W209" s="77"/>
      <c r="X209" s="77"/>
      <c r="Y209" s="77"/>
      <c r="Z209" s="77"/>
      <c r="AA209" s="232"/>
      <c r="AB209" s="6" t="str">
        <f t="shared" si="33"/>
        <v xml:space="preserve"> </v>
      </c>
      <c r="AC209" s="28" t="str">
        <f t="shared" si="34"/>
        <v xml:space="preserve"> </v>
      </c>
      <c r="AD209" s="28" t="str">
        <f t="shared" si="35"/>
        <v xml:space="preserve"> </v>
      </c>
      <c r="AK209" s="50">
        <f>SUM('Input Shift Data'!$I209:$J209)</f>
        <v>0</v>
      </c>
      <c r="AL209" s="1">
        <f>SUM('Input Shift Data'!$L209:$R209)</f>
        <v>0</v>
      </c>
      <c r="AM209" s="1">
        <f>SUM('Input Shift Data'!$T209:$Z209)</f>
        <v>0</v>
      </c>
    </row>
    <row r="210" spans="2:39" ht="15" customHeight="1" x14ac:dyDescent="0.25">
      <c r="B210" s="77"/>
      <c r="C210" s="80"/>
      <c r="D210" s="87"/>
      <c r="E210" s="85"/>
      <c r="F210" s="77"/>
      <c r="G210" s="85"/>
      <c r="H210" s="86"/>
      <c r="I210" s="87"/>
      <c r="J210" s="87"/>
      <c r="K210" s="87"/>
      <c r="L210" s="88"/>
      <c r="M210" s="88"/>
      <c r="N210" s="88"/>
      <c r="O210" s="88"/>
      <c r="P210" s="88"/>
      <c r="Q210" s="88"/>
      <c r="R210" s="88"/>
      <c r="S210" s="88"/>
      <c r="T210" s="77"/>
      <c r="U210" s="77"/>
      <c r="V210" s="77"/>
      <c r="W210" s="77"/>
      <c r="X210" s="77"/>
      <c r="Y210" s="77"/>
      <c r="Z210" s="77"/>
      <c r="AA210" s="232"/>
      <c r="AB210" s="6" t="str">
        <f t="shared" si="33"/>
        <v xml:space="preserve"> </v>
      </c>
      <c r="AC210" s="28" t="str">
        <f t="shared" si="34"/>
        <v xml:space="preserve"> </v>
      </c>
      <c r="AD210" s="28" t="str">
        <f t="shared" si="35"/>
        <v xml:space="preserve"> </v>
      </c>
      <c r="AK210" s="50">
        <f>SUM('Input Shift Data'!$I210:$J210)</f>
        <v>0</v>
      </c>
      <c r="AL210" s="1">
        <f>SUM('Input Shift Data'!$L210:$R210)</f>
        <v>0</v>
      </c>
      <c r="AM210" s="1">
        <f>SUM('Input Shift Data'!$T210:$Z210)</f>
        <v>0</v>
      </c>
    </row>
    <row r="211" spans="2:39" ht="15" customHeight="1" x14ac:dyDescent="0.25">
      <c r="B211" s="77"/>
      <c r="C211" s="80"/>
      <c r="D211" s="87"/>
      <c r="E211" s="85"/>
      <c r="F211" s="77"/>
      <c r="G211" s="85"/>
      <c r="H211" s="86"/>
      <c r="I211" s="87"/>
      <c r="J211" s="87"/>
      <c r="K211" s="87"/>
      <c r="L211" s="88"/>
      <c r="M211" s="88"/>
      <c r="N211" s="88"/>
      <c r="O211" s="88"/>
      <c r="P211" s="88"/>
      <c r="Q211" s="88"/>
      <c r="R211" s="88"/>
      <c r="S211" s="88"/>
      <c r="T211" s="77"/>
      <c r="U211" s="77"/>
      <c r="V211" s="77"/>
      <c r="W211" s="77"/>
      <c r="X211" s="77"/>
      <c r="Y211" s="77"/>
      <c r="Z211" s="77"/>
      <c r="AA211" s="232"/>
      <c r="AB211" s="6" t="str">
        <f t="shared" si="33"/>
        <v xml:space="preserve"> </v>
      </c>
      <c r="AC211" s="28" t="str">
        <f t="shared" si="34"/>
        <v xml:space="preserve"> </v>
      </c>
      <c r="AD211" s="28" t="str">
        <f t="shared" si="35"/>
        <v xml:space="preserve"> </v>
      </c>
      <c r="AK211" s="50">
        <f>SUM('Input Shift Data'!$I211:$J211)</f>
        <v>0</v>
      </c>
      <c r="AL211" s="1">
        <f>SUM('Input Shift Data'!$L211:$R211)</f>
        <v>0</v>
      </c>
      <c r="AM211" s="1">
        <f>SUM('Input Shift Data'!$T211:$Z211)</f>
        <v>0</v>
      </c>
    </row>
    <row r="212" spans="2:39" ht="15" customHeight="1" x14ac:dyDescent="0.25">
      <c r="B212" s="77"/>
      <c r="C212" s="80"/>
      <c r="D212" s="87"/>
      <c r="E212" s="85"/>
      <c r="F212" s="77"/>
      <c r="G212" s="85"/>
      <c r="H212" s="86"/>
      <c r="I212" s="87"/>
      <c r="J212" s="87"/>
      <c r="K212" s="87"/>
      <c r="L212" s="88"/>
      <c r="M212" s="88"/>
      <c r="N212" s="88"/>
      <c r="O212" s="88"/>
      <c r="P212" s="88"/>
      <c r="Q212" s="88"/>
      <c r="R212" s="88"/>
      <c r="S212" s="88"/>
      <c r="T212" s="77"/>
      <c r="U212" s="77"/>
      <c r="V212" s="77"/>
      <c r="W212" s="77"/>
      <c r="X212" s="77"/>
      <c r="Y212" s="77"/>
      <c r="Z212" s="77"/>
      <c r="AA212" s="232"/>
      <c r="AB212" s="6" t="str">
        <f t="shared" si="33"/>
        <v xml:space="preserve"> </v>
      </c>
      <c r="AC212" s="28" t="str">
        <f t="shared" si="34"/>
        <v xml:space="preserve"> </v>
      </c>
      <c r="AD212" s="28" t="str">
        <f t="shared" si="35"/>
        <v xml:space="preserve"> </v>
      </c>
      <c r="AK212" s="50">
        <f>SUM('Input Shift Data'!$I212:$J212)</f>
        <v>0</v>
      </c>
      <c r="AL212" s="1">
        <f>SUM('Input Shift Data'!$L212:$R212)</f>
        <v>0</v>
      </c>
      <c r="AM212" s="1">
        <f>SUM('Input Shift Data'!$T212:$Z212)</f>
        <v>0</v>
      </c>
    </row>
    <row r="213" spans="2:39" ht="15" customHeight="1" x14ac:dyDescent="0.25">
      <c r="B213" s="77"/>
      <c r="C213" s="80"/>
      <c r="D213" s="87"/>
      <c r="E213" s="85"/>
      <c r="F213" s="77"/>
      <c r="G213" s="85"/>
      <c r="H213" s="86"/>
      <c r="I213" s="87"/>
      <c r="J213" s="87"/>
      <c r="K213" s="87"/>
      <c r="L213" s="88"/>
      <c r="M213" s="88"/>
      <c r="N213" s="88"/>
      <c r="O213" s="88"/>
      <c r="P213" s="88"/>
      <c r="Q213" s="88"/>
      <c r="R213" s="88"/>
      <c r="S213" s="88"/>
      <c r="T213" s="77"/>
      <c r="U213" s="77"/>
      <c r="V213" s="77"/>
      <c r="W213" s="77"/>
      <c r="X213" s="77"/>
      <c r="Y213" s="77"/>
      <c r="Z213" s="77"/>
      <c r="AA213" s="232"/>
      <c r="AB213" s="6" t="str">
        <f t="shared" si="33"/>
        <v xml:space="preserve"> </v>
      </c>
      <c r="AC213" s="28" t="str">
        <f t="shared" si="34"/>
        <v xml:space="preserve"> </v>
      </c>
      <c r="AD213" s="28" t="str">
        <f t="shared" si="35"/>
        <v xml:space="preserve"> </v>
      </c>
      <c r="AK213" s="50">
        <f>SUM('Input Shift Data'!$I213:$J213)</f>
        <v>0</v>
      </c>
      <c r="AL213" s="1">
        <f>SUM('Input Shift Data'!$L213:$R213)</f>
        <v>0</v>
      </c>
      <c r="AM213" s="1">
        <f>SUM('Input Shift Data'!$T213:$Z213)</f>
        <v>0</v>
      </c>
    </row>
    <row r="214" spans="2:39" ht="15" customHeight="1" x14ac:dyDescent="0.25">
      <c r="B214" s="77"/>
      <c r="C214" s="80"/>
      <c r="D214" s="87"/>
      <c r="E214" s="85"/>
      <c r="F214" s="77"/>
      <c r="G214" s="85"/>
      <c r="H214" s="86"/>
      <c r="I214" s="87"/>
      <c r="J214" s="87"/>
      <c r="K214" s="87"/>
      <c r="L214" s="88"/>
      <c r="M214" s="88"/>
      <c r="N214" s="88"/>
      <c r="O214" s="88"/>
      <c r="P214" s="88"/>
      <c r="Q214" s="88"/>
      <c r="R214" s="88"/>
      <c r="S214" s="88"/>
      <c r="T214" s="77"/>
      <c r="U214" s="77"/>
      <c r="V214" s="77"/>
      <c r="W214" s="77"/>
      <c r="X214" s="77"/>
      <c r="Y214" s="77"/>
      <c r="Z214" s="77"/>
      <c r="AA214" s="232"/>
      <c r="AB214" s="6" t="str">
        <f t="shared" si="33"/>
        <v xml:space="preserve"> </v>
      </c>
      <c r="AC214" s="28" t="str">
        <f t="shared" si="34"/>
        <v xml:space="preserve"> </v>
      </c>
      <c r="AD214" s="28" t="str">
        <f t="shared" si="35"/>
        <v xml:space="preserve"> </v>
      </c>
      <c r="AK214" s="50">
        <f>SUM('Input Shift Data'!$I214:$J214)</f>
        <v>0</v>
      </c>
      <c r="AL214" s="1">
        <f>SUM('Input Shift Data'!$L214:$R214)</f>
        <v>0</v>
      </c>
      <c r="AM214" s="1">
        <f>SUM('Input Shift Data'!$T214:$Z214)</f>
        <v>0</v>
      </c>
    </row>
    <row r="215" spans="2:39" ht="15" customHeight="1" x14ac:dyDescent="0.25">
      <c r="B215" s="77"/>
      <c r="C215" s="80"/>
      <c r="D215" s="87"/>
      <c r="E215" s="85"/>
      <c r="F215" s="77"/>
      <c r="G215" s="85"/>
      <c r="H215" s="86"/>
      <c r="I215" s="87"/>
      <c r="J215" s="87"/>
      <c r="K215" s="87"/>
      <c r="L215" s="88"/>
      <c r="M215" s="88"/>
      <c r="N215" s="88"/>
      <c r="O215" s="88"/>
      <c r="P215" s="88"/>
      <c r="Q215" s="88"/>
      <c r="R215" s="88"/>
      <c r="S215" s="88"/>
      <c r="T215" s="77"/>
      <c r="U215" s="77"/>
      <c r="V215" s="77"/>
      <c r="W215" s="77"/>
      <c r="X215" s="77"/>
      <c r="Y215" s="77"/>
      <c r="Z215" s="77"/>
      <c r="AA215" s="232"/>
      <c r="AB215" s="6" t="str">
        <f t="shared" si="33"/>
        <v xml:space="preserve"> </v>
      </c>
      <c r="AC215" s="28" t="str">
        <f t="shared" si="34"/>
        <v xml:space="preserve"> </v>
      </c>
      <c r="AD215" s="28" t="str">
        <f t="shared" si="35"/>
        <v xml:space="preserve"> </v>
      </c>
      <c r="AK215" s="50">
        <f>SUM('Input Shift Data'!$I215:$J215)</f>
        <v>0</v>
      </c>
      <c r="AL215" s="1">
        <f>SUM('Input Shift Data'!$L215:$R215)</f>
        <v>0</v>
      </c>
      <c r="AM215" s="1">
        <f>SUM('Input Shift Data'!$T215:$Z215)</f>
        <v>0</v>
      </c>
    </row>
    <row r="216" spans="2:39" ht="15" customHeight="1" x14ac:dyDescent="0.25">
      <c r="B216" s="77"/>
      <c r="C216" s="80"/>
      <c r="D216" s="87"/>
      <c r="E216" s="85"/>
      <c r="F216" s="77"/>
      <c r="G216" s="85"/>
      <c r="H216" s="86"/>
      <c r="I216" s="87"/>
      <c r="J216" s="87"/>
      <c r="K216" s="87"/>
      <c r="L216" s="88"/>
      <c r="M216" s="88"/>
      <c r="N216" s="88"/>
      <c r="O216" s="88"/>
      <c r="P216" s="88"/>
      <c r="Q216" s="88"/>
      <c r="R216" s="88"/>
      <c r="S216" s="88"/>
      <c r="T216" s="77"/>
      <c r="U216" s="77"/>
      <c r="V216" s="77"/>
      <c r="W216" s="77"/>
      <c r="X216" s="77"/>
      <c r="Y216" s="77"/>
      <c r="Z216" s="77"/>
      <c r="AA216" s="232"/>
      <c r="AB216" s="6" t="str">
        <f t="shared" si="33"/>
        <v xml:space="preserve"> </v>
      </c>
      <c r="AC216" s="28" t="str">
        <f t="shared" si="34"/>
        <v xml:space="preserve"> </v>
      </c>
      <c r="AD216" s="28" t="str">
        <f t="shared" si="35"/>
        <v xml:space="preserve"> </v>
      </c>
      <c r="AK216" s="50">
        <f>SUM('Input Shift Data'!$I216:$J216)</f>
        <v>0</v>
      </c>
      <c r="AL216" s="1">
        <f>SUM('Input Shift Data'!$L216:$R216)</f>
        <v>0</v>
      </c>
      <c r="AM216" s="1">
        <f>SUM('Input Shift Data'!$T216:$Z216)</f>
        <v>0</v>
      </c>
    </row>
    <row r="217" spans="2:39" ht="15" customHeight="1" x14ac:dyDescent="0.25">
      <c r="B217" s="77"/>
      <c r="C217" s="80"/>
      <c r="D217" s="87"/>
      <c r="E217" s="85"/>
      <c r="F217" s="77"/>
      <c r="G217" s="85"/>
      <c r="H217" s="86"/>
      <c r="I217" s="87"/>
      <c r="J217" s="87"/>
      <c r="K217" s="87"/>
      <c r="L217" s="88"/>
      <c r="M217" s="88"/>
      <c r="N217" s="88"/>
      <c r="O217" s="88"/>
      <c r="P217" s="88"/>
      <c r="Q217" s="88"/>
      <c r="R217" s="88"/>
      <c r="S217" s="88"/>
      <c r="T217" s="77"/>
      <c r="U217" s="77"/>
      <c r="V217" s="77"/>
      <c r="W217" s="77"/>
      <c r="X217" s="77"/>
      <c r="Y217" s="77"/>
      <c r="Z217" s="77"/>
      <c r="AA217" s="232"/>
      <c r="AB217" s="6" t="str">
        <f t="shared" si="33"/>
        <v xml:space="preserve"> </v>
      </c>
      <c r="AC217" s="28" t="str">
        <f t="shared" si="34"/>
        <v xml:space="preserve"> </v>
      </c>
      <c r="AD217" s="28" t="str">
        <f t="shared" si="35"/>
        <v xml:space="preserve"> </v>
      </c>
      <c r="AK217" s="50">
        <f>SUM('Input Shift Data'!$I217:$J217)</f>
        <v>0</v>
      </c>
      <c r="AL217" s="1">
        <f>SUM('Input Shift Data'!$L217:$R217)</f>
        <v>0</v>
      </c>
      <c r="AM217" s="1">
        <f>SUM('Input Shift Data'!$T217:$Z217)</f>
        <v>0</v>
      </c>
    </row>
    <row r="218" spans="2:39" ht="15" customHeight="1" x14ac:dyDescent="0.25">
      <c r="B218" s="77"/>
      <c r="C218" s="80"/>
      <c r="D218" s="87"/>
      <c r="E218" s="85"/>
      <c r="F218" s="77"/>
      <c r="G218" s="85"/>
      <c r="H218" s="86"/>
      <c r="I218" s="87"/>
      <c r="J218" s="87"/>
      <c r="K218" s="87"/>
      <c r="L218" s="88"/>
      <c r="M218" s="88"/>
      <c r="N218" s="88"/>
      <c r="O218" s="88"/>
      <c r="P218" s="88"/>
      <c r="Q218" s="88"/>
      <c r="R218" s="88"/>
      <c r="S218" s="88"/>
      <c r="T218" s="77"/>
      <c r="U218" s="77"/>
      <c r="V218" s="77"/>
      <c r="W218" s="77"/>
      <c r="X218" s="77"/>
      <c r="Y218" s="77"/>
      <c r="Z218" s="77"/>
      <c r="AA218" s="232"/>
      <c r="AB218" s="6" t="str">
        <f t="shared" si="33"/>
        <v xml:space="preserve"> </v>
      </c>
      <c r="AC218" s="28" t="str">
        <f t="shared" si="34"/>
        <v xml:space="preserve"> </v>
      </c>
      <c r="AD218" s="28" t="str">
        <f t="shared" si="35"/>
        <v xml:space="preserve"> </v>
      </c>
      <c r="AK218" s="50">
        <f>SUM('Input Shift Data'!$I218:$J218)</f>
        <v>0</v>
      </c>
      <c r="AL218" s="1">
        <f>SUM('Input Shift Data'!$L218:$R218)</f>
        <v>0</v>
      </c>
      <c r="AM218" s="1">
        <f>SUM('Input Shift Data'!$T218:$Z218)</f>
        <v>0</v>
      </c>
    </row>
    <row r="219" spans="2:39" ht="15" customHeight="1" x14ac:dyDescent="0.25">
      <c r="B219" s="77"/>
      <c r="C219" s="80"/>
      <c r="D219" s="87"/>
      <c r="E219" s="85"/>
      <c r="F219" s="77"/>
      <c r="G219" s="85"/>
      <c r="H219" s="86"/>
      <c r="I219" s="87"/>
      <c r="J219" s="87"/>
      <c r="K219" s="87"/>
      <c r="L219" s="88"/>
      <c r="M219" s="88"/>
      <c r="N219" s="88"/>
      <c r="O219" s="88"/>
      <c r="P219" s="88"/>
      <c r="Q219" s="88"/>
      <c r="R219" s="88"/>
      <c r="S219" s="88"/>
      <c r="T219" s="77"/>
      <c r="U219" s="77"/>
      <c r="V219" s="77"/>
      <c r="W219" s="77"/>
      <c r="X219" s="77"/>
      <c r="Y219" s="77"/>
      <c r="Z219" s="77"/>
      <c r="AA219" s="232"/>
      <c r="AB219" s="6" t="str">
        <f t="shared" si="33"/>
        <v xml:space="preserve"> </v>
      </c>
      <c r="AC219" s="28" t="str">
        <f t="shared" si="34"/>
        <v xml:space="preserve"> </v>
      </c>
      <c r="AD219" s="28" t="str">
        <f t="shared" si="35"/>
        <v xml:space="preserve"> </v>
      </c>
      <c r="AK219" s="50">
        <f>SUM('Input Shift Data'!$I219:$J219)</f>
        <v>0</v>
      </c>
      <c r="AL219" s="1">
        <f>SUM('Input Shift Data'!$L219:$R219)</f>
        <v>0</v>
      </c>
      <c r="AM219" s="1">
        <f>SUM('Input Shift Data'!$T219:$Z219)</f>
        <v>0</v>
      </c>
    </row>
    <row r="220" spans="2:39" ht="15" customHeight="1" x14ac:dyDescent="0.25">
      <c r="B220" s="77"/>
      <c r="C220" s="80"/>
      <c r="D220" s="87"/>
      <c r="E220" s="85"/>
      <c r="F220" s="77"/>
      <c r="G220" s="85"/>
      <c r="H220" s="86"/>
      <c r="I220" s="87"/>
      <c r="J220" s="87"/>
      <c r="K220" s="87"/>
      <c r="L220" s="88"/>
      <c r="M220" s="88"/>
      <c r="N220" s="88"/>
      <c r="O220" s="88"/>
      <c r="P220" s="88"/>
      <c r="Q220" s="88"/>
      <c r="R220" s="88"/>
      <c r="S220" s="88"/>
      <c r="T220" s="77"/>
      <c r="U220" s="77"/>
      <c r="V220" s="77"/>
      <c r="W220" s="77"/>
      <c r="X220" s="77"/>
      <c r="Y220" s="77"/>
      <c r="Z220" s="77"/>
      <c r="AA220" s="232"/>
      <c r="AB220" s="6" t="str">
        <f t="shared" si="33"/>
        <v xml:space="preserve"> </v>
      </c>
      <c r="AC220" s="28" t="str">
        <f t="shared" si="34"/>
        <v xml:space="preserve"> </v>
      </c>
      <c r="AD220" s="28" t="str">
        <f t="shared" si="35"/>
        <v xml:space="preserve"> </v>
      </c>
      <c r="AK220" s="50">
        <f>SUM('Input Shift Data'!$I220:$J220)</f>
        <v>0</v>
      </c>
      <c r="AL220" s="1">
        <f>SUM('Input Shift Data'!$L220:$R220)</f>
        <v>0</v>
      </c>
      <c r="AM220" s="1">
        <f>SUM('Input Shift Data'!$T220:$Z220)</f>
        <v>0</v>
      </c>
    </row>
    <row r="221" spans="2:39" ht="15" customHeight="1" x14ac:dyDescent="0.25">
      <c r="B221" s="77"/>
      <c r="C221" s="80"/>
      <c r="D221" s="87"/>
      <c r="E221" s="85"/>
      <c r="F221" s="77"/>
      <c r="G221" s="85"/>
      <c r="H221" s="86"/>
      <c r="I221" s="87"/>
      <c r="J221" s="87"/>
      <c r="K221" s="87"/>
      <c r="L221" s="88"/>
      <c r="M221" s="88"/>
      <c r="N221" s="88"/>
      <c r="O221" s="88"/>
      <c r="P221" s="88"/>
      <c r="Q221" s="88"/>
      <c r="R221" s="88"/>
      <c r="S221" s="88"/>
      <c r="T221" s="77"/>
      <c r="U221" s="77"/>
      <c r="V221" s="77"/>
      <c r="W221" s="77"/>
      <c r="X221" s="77"/>
      <c r="Y221" s="77"/>
      <c r="Z221" s="77"/>
      <c r="AA221" s="232"/>
      <c r="AB221" s="6" t="str">
        <f t="shared" si="33"/>
        <v xml:space="preserve"> </v>
      </c>
      <c r="AC221" s="28" t="str">
        <f t="shared" si="34"/>
        <v xml:space="preserve"> </v>
      </c>
      <c r="AD221" s="28" t="str">
        <f t="shared" si="35"/>
        <v xml:space="preserve"> </v>
      </c>
      <c r="AK221" s="50">
        <f>SUM('Input Shift Data'!$I221:$J221)</f>
        <v>0</v>
      </c>
      <c r="AL221" s="1">
        <f>SUM('Input Shift Data'!$L221:$R221)</f>
        <v>0</v>
      </c>
      <c r="AM221" s="1">
        <f>SUM('Input Shift Data'!$T221:$Z221)</f>
        <v>0</v>
      </c>
    </row>
    <row r="222" spans="2:39" ht="15" customHeight="1" x14ac:dyDescent="0.25">
      <c r="B222" s="77"/>
      <c r="C222" s="80"/>
      <c r="D222" s="87"/>
      <c r="E222" s="85"/>
      <c r="F222" s="77"/>
      <c r="G222" s="85"/>
      <c r="H222" s="86"/>
      <c r="I222" s="87"/>
      <c r="J222" s="87"/>
      <c r="K222" s="87"/>
      <c r="L222" s="88"/>
      <c r="M222" s="88"/>
      <c r="N222" s="88"/>
      <c r="O222" s="88"/>
      <c r="P222" s="88"/>
      <c r="Q222" s="88"/>
      <c r="R222" s="88"/>
      <c r="S222" s="88"/>
      <c r="T222" s="77"/>
      <c r="U222" s="77"/>
      <c r="V222" s="77"/>
      <c r="W222" s="77"/>
      <c r="X222" s="77"/>
      <c r="Y222" s="77"/>
      <c r="Z222" s="77"/>
      <c r="AA222" s="232"/>
      <c r="AB222" s="6" t="str">
        <f t="shared" si="33"/>
        <v xml:space="preserve"> </v>
      </c>
      <c r="AC222" s="28" t="str">
        <f t="shared" si="34"/>
        <v xml:space="preserve"> </v>
      </c>
      <c r="AD222" s="28" t="str">
        <f t="shared" si="35"/>
        <v xml:space="preserve"> </v>
      </c>
      <c r="AK222" s="50">
        <f>SUM('Input Shift Data'!$I222:$J222)</f>
        <v>0</v>
      </c>
      <c r="AL222" s="1">
        <f>SUM('Input Shift Data'!$L222:$R222)</f>
        <v>0</v>
      </c>
      <c r="AM222" s="1">
        <f>SUM('Input Shift Data'!$T222:$Z222)</f>
        <v>0</v>
      </c>
    </row>
    <row r="223" spans="2:39" ht="15" customHeight="1" x14ac:dyDescent="0.25">
      <c r="B223" s="77"/>
      <c r="C223" s="80"/>
      <c r="D223" s="87"/>
      <c r="E223" s="85"/>
      <c r="F223" s="77"/>
      <c r="G223" s="85"/>
      <c r="H223" s="86"/>
      <c r="I223" s="87"/>
      <c r="J223" s="87"/>
      <c r="K223" s="87"/>
      <c r="L223" s="88"/>
      <c r="M223" s="88"/>
      <c r="N223" s="88"/>
      <c r="O223" s="88"/>
      <c r="P223" s="88"/>
      <c r="Q223" s="88"/>
      <c r="R223" s="88"/>
      <c r="S223" s="88"/>
      <c r="T223" s="77"/>
      <c r="U223" s="77"/>
      <c r="V223" s="77"/>
      <c r="W223" s="77"/>
      <c r="X223" s="77"/>
      <c r="Y223" s="77"/>
      <c r="Z223" s="77"/>
      <c r="AA223" s="232"/>
      <c r="AB223" s="6" t="str">
        <f t="shared" si="33"/>
        <v xml:space="preserve"> </v>
      </c>
      <c r="AC223" s="28" t="str">
        <f t="shared" si="34"/>
        <v xml:space="preserve"> </v>
      </c>
      <c r="AD223" s="28" t="str">
        <f t="shared" si="35"/>
        <v xml:space="preserve"> </v>
      </c>
      <c r="AK223" s="50">
        <f>SUM('Input Shift Data'!$I223:$J223)</f>
        <v>0</v>
      </c>
      <c r="AL223" s="1">
        <f>SUM('Input Shift Data'!$L223:$R223)</f>
        <v>0</v>
      </c>
      <c r="AM223" s="1">
        <f>SUM('Input Shift Data'!$T223:$Z223)</f>
        <v>0</v>
      </c>
    </row>
    <row r="224" spans="2:39" ht="15" customHeight="1" x14ac:dyDescent="0.25">
      <c r="B224" s="77"/>
      <c r="C224" s="80"/>
      <c r="D224" s="87"/>
      <c r="E224" s="85"/>
      <c r="F224" s="77"/>
      <c r="G224" s="85"/>
      <c r="H224" s="86"/>
      <c r="I224" s="87"/>
      <c r="J224" s="87"/>
      <c r="K224" s="87"/>
      <c r="L224" s="88"/>
      <c r="M224" s="88"/>
      <c r="N224" s="88"/>
      <c r="O224" s="88"/>
      <c r="P224" s="88"/>
      <c r="Q224" s="88"/>
      <c r="R224" s="88"/>
      <c r="S224" s="88"/>
      <c r="T224" s="77"/>
      <c r="U224" s="77"/>
      <c r="V224" s="77"/>
      <c r="W224" s="77"/>
      <c r="X224" s="77"/>
      <c r="Y224" s="77"/>
      <c r="Z224" s="77"/>
      <c r="AA224" s="232"/>
      <c r="AB224" s="6" t="str">
        <f t="shared" si="33"/>
        <v xml:space="preserve"> </v>
      </c>
      <c r="AC224" s="28" t="str">
        <f t="shared" si="34"/>
        <v xml:space="preserve"> </v>
      </c>
      <c r="AD224" s="28" t="str">
        <f t="shared" si="35"/>
        <v xml:space="preserve"> </v>
      </c>
      <c r="AK224" s="50">
        <f>SUM('Input Shift Data'!$I224:$J224)</f>
        <v>0</v>
      </c>
      <c r="AL224" s="1">
        <f>SUM('Input Shift Data'!$L224:$R224)</f>
        <v>0</v>
      </c>
      <c r="AM224" s="1">
        <f>SUM('Input Shift Data'!$T224:$Z224)</f>
        <v>0</v>
      </c>
    </row>
    <row r="225" spans="2:39" ht="15" customHeight="1" x14ac:dyDescent="0.25">
      <c r="B225" s="77"/>
      <c r="C225" s="80"/>
      <c r="D225" s="87"/>
      <c r="E225" s="85"/>
      <c r="F225" s="77"/>
      <c r="G225" s="85"/>
      <c r="H225" s="86"/>
      <c r="I225" s="87"/>
      <c r="J225" s="87"/>
      <c r="K225" s="87"/>
      <c r="L225" s="88"/>
      <c r="M225" s="88"/>
      <c r="N225" s="88"/>
      <c r="O225" s="88"/>
      <c r="P225" s="88"/>
      <c r="Q225" s="88"/>
      <c r="R225" s="88"/>
      <c r="S225" s="88"/>
      <c r="T225" s="77"/>
      <c r="U225" s="77"/>
      <c r="V225" s="77"/>
      <c r="W225" s="77"/>
      <c r="X225" s="77"/>
      <c r="Y225" s="77"/>
      <c r="Z225" s="77"/>
      <c r="AA225" s="232"/>
      <c r="AB225" s="6" t="str">
        <f t="shared" si="33"/>
        <v xml:space="preserve"> </v>
      </c>
      <c r="AC225" s="28" t="str">
        <f t="shared" si="34"/>
        <v xml:space="preserve"> </v>
      </c>
      <c r="AD225" s="28" t="str">
        <f t="shared" si="35"/>
        <v xml:space="preserve"> </v>
      </c>
      <c r="AK225" s="50">
        <f>SUM('Input Shift Data'!$I225:$J225)</f>
        <v>0</v>
      </c>
      <c r="AL225" s="1">
        <f>SUM('Input Shift Data'!$L225:$R225)</f>
        <v>0</v>
      </c>
      <c r="AM225" s="1">
        <f>SUM('Input Shift Data'!$T225:$Z225)</f>
        <v>0</v>
      </c>
    </row>
    <row r="226" spans="2:39" ht="15" customHeight="1" x14ac:dyDescent="0.25">
      <c r="B226" s="77"/>
      <c r="C226" s="80"/>
      <c r="D226" s="87"/>
      <c r="E226" s="85"/>
      <c r="F226" s="77"/>
      <c r="G226" s="85"/>
      <c r="H226" s="86"/>
      <c r="I226" s="87"/>
      <c r="J226" s="87"/>
      <c r="K226" s="87"/>
      <c r="L226" s="88"/>
      <c r="M226" s="88"/>
      <c r="N226" s="88"/>
      <c r="O226" s="88"/>
      <c r="P226" s="88"/>
      <c r="Q226" s="88"/>
      <c r="R226" s="88"/>
      <c r="S226" s="88"/>
      <c r="T226" s="77"/>
      <c r="U226" s="77"/>
      <c r="V226" s="77"/>
      <c r="W226" s="77"/>
      <c r="X226" s="77"/>
      <c r="Y226" s="77"/>
      <c r="Z226" s="77"/>
      <c r="AA226" s="232"/>
      <c r="AB226" s="6" t="str">
        <f t="shared" si="33"/>
        <v xml:space="preserve"> </v>
      </c>
      <c r="AC226" s="28" t="str">
        <f t="shared" si="34"/>
        <v xml:space="preserve"> </v>
      </c>
      <c r="AD226" s="28" t="str">
        <f t="shared" si="35"/>
        <v xml:space="preserve"> </v>
      </c>
      <c r="AK226" s="50">
        <f>SUM('Input Shift Data'!$I226:$J226)</f>
        <v>0</v>
      </c>
      <c r="AL226" s="1">
        <f>SUM('Input Shift Data'!$L226:$R226)</f>
        <v>0</v>
      </c>
      <c r="AM226" s="1">
        <f>SUM('Input Shift Data'!$T226:$Z226)</f>
        <v>0</v>
      </c>
    </row>
    <row r="227" spans="2:39" ht="15" customHeight="1" x14ac:dyDescent="0.25">
      <c r="B227" s="77"/>
      <c r="C227" s="80"/>
      <c r="D227" s="87"/>
      <c r="E227" s="85"/>
      <c r="F227" s="77"/>
      <c r="G227" s="85"/>
      <c r="H227" s="86"/>
      <c r="I227" s="87"/>
      <c r="J227" s="87"/>
      <c r="K227" s="87"/>
      <c r="L227" s="88"/>
      <c r="M227" s="88"/>
      <c r="N227" s="88"/>
      <c r="O227" s="88"/>
      <c r="P227" s="88"/>
      <c r="Q227" s="88"/>
      <c r="R227" s="88"/>
      <c r="S227" s="88"/>
      <c r="T227" s="77"/>
      <c r="U227" s="77"/>
      <c r="V227" s="77"/>
      <c r="W227" s="77"/>
      <c r="X227" s="77"/>
      <c r="Y227" s="77"/>
      <c r="Z227" s="77"/>
      <c r="AA227" s="232"/>
      <c r="AB227" s="6" t="str">
        <f t="shared" si="33"/>
        <v xml:space="preserve"> </v>
      </c>
      <c r="AC227" s="28" t="str">
        <f t="shared" si="34"/>
        <v xml:space="preserve"> </v>
      </c>
      <c r="AD227" s="28" t="str">
        <f t="shared" si="35"/>
        <v xml:space="preserve"> </v>
      </c>
      <c r="AK227" s="50">
        <f>SUM('Input Shift Data'!$I227:$J227)</f>
        <v>0</v>
      </c>
      <c r="AL227" s="1">
        <f>SUM('Input Shift Data'!$L227:$R227)</f>
        <v>0</v>
      </c>
      <c r="AM227" s="1">
        <f>SUM('Input Shift Data'!$T227:$Z227)</f>
        <v>0</v>
      </c>
    </row>
    <row r="228" spans="2:39" ht="15" customHeight="1" x14ac:dyDescent="0.25">
      <c r="B228" s="77"/>
      <c r="C228" s="80"/>
      <c r="D228" s="87"/>
      <c r="E228" s="85"/>
      <c r="F228" s="77"/>
      <c r="G228" s="85"/>
      <c r="H228" s="86"/>
      <c r="I228" s="87"/>
      <c r="J228" s="87"/>
      <c r="K228" s="87"/>
      <c r="L228" s="88"/>
      <c r="M228" s="88"/>
      <c r="N228" s="88"/>
      <c r="O228" s="88"/>
      <c r="P228" s="88"/>
      <c r="Q228" s="88"/>
      <c r="R228" s="88"/>
      <c r="S228" s="88"/>
      <c r="T228" s="77"/>
      <c r="U228" s="77"/>
      <c r="V228" s="77"/>
      <c r="W228" s="77"/>
      <c r="X228" s="77"/>
      <c r="Y228" s="77"/>
      <c r="Z228" s="77"/>
      <c r="AA228" s="232"/>
      <c r="AB228" s="6" t="str">
        <f t="shared" si="33"/>
        <v xml:space="preserve"> </v>
      </c>
      <c r="AC228" s="28" t="str">
        <f t="shared" si="34"/>
        <v xml:space="preserve"> </v>
      </c>
      <c r="AD228" s="28" t="str">
        <f t="shared" si="35"/>
        <v xml:space="preserve"> </v>
      </c>
      <c r="AK228" s="50">
        <f>SUM('Input Shift Data'!$I228:$J228)</f>
        <v>0</v>
      </c>
      <c r="AL228" s="1">
        <f>SUM('Input Shift Data'!$L228:$R228)</f>
        <v>0</v>
      </c>
      <c r="AM228" s="1">
        <f>SUM('Input Shift Data'!$T228:$Z228)</f>
        <v>0</v>
      </c>
    </row>
    <row r="229" spans="2:39" ht="15" customHeight="1" x14ac:dyDescent="0.25">
      <c r="B229" s="77"/>
      <c r="C229" s="80"/>
      <c r="D229" s="87"/>
      <c r="E229" s="85"/>
      <c r="F229" s="77"/>
      <c r="G229" s="85"/>
      <c r="H229" s="86"/>
      <c r="I229" s="87"/>
      <c r="J229" s="87"/>
      <c r="K229" s="87"/>
      <c r="L229" s="88"/>
      <c r="M229" s="88"/>
      <c r="N229" s="88"/>
      <c r="O229" s="88"/>
      <c r="P229" s="88"/>
      <c r="Q229" s="88"/>
      <c r="R229" s="88"/>
      <c r="S229" s="88"/>
      <c r="T229" s="77"/>
      <c r="U229" s="77"/>
      <c r="V229" s="77"/>
      <c r="W229" s="77"/>
      <c r="X229" s="77"/>
      <c r="Y229" s="77"/>
      <c r="Z229" s="77"/>
      <c r="AA229" s="232"/>
      <c r="AB229" s="6" t="str">
        <f t="shared" si="33"/>
        <v xml:space="preserve"> </v>
      </c>
      <c r="AC229" s="28" t="str">
        <f t="shared" si="34"/>
        <v xml:space="preserve"> </v>
      </c>
      <c r="AD229" s="28" t="str">
        <f t="shared" si="35"/>
        <v xml:space="preserve"> </v>
      </c>
      <c r="AK229" s="50">
        <f>SUM('Input Shift Data'!$I229:$J229)</f>
        <v>0</v>
      </c>
      <c r="AL229" s="1">
        <f>SUM('Input Shift Data'!$L229:$R229)</f>
        <v>0</v>
      </c>
      <c r="AM229" s="1">
        <f>SUM('Input Shift Data'!$T229:$Z229)</f>
        <v>0</v>
      </c>
    </row>
    <row r="230" spans="2:39" ht="15" customHeight="1" x14ac:dyDescent="0.25">
      <c r="B230" s="77"/>
      <c r="C230" s="80"/>
      <c r="D230" s="87"/>
      <c r="E230" s="85"/>
      <c r="F230" s="77"/>
      <c r="G230" s="85"/>
      <c r="H230" s="86"/>
      <c r="I230" s="87"/>
      <c r="J230" s="87"/>
      <c r="K230" s="87"/>
      <c r="L230" s="88"/>
      <c r="M230" s="88"/>
      <c r="N230" s="88"/>
      <c r="O230" s="88"/>
      <c r="P230" s="88"/>
      <c r="Q230" s="88"/>
      <c r="R230" s="88"/>
      <c r="S230" s="88"/>
      <c r="T230" s="77"/>
      <c r="U230" s="77"/>
      <c r="V230" s="77"/>
      <c r="W230" s="77"/>
      <c r="X230" s="77"/>
      <c r="Y230" s="77"/>
      <c r="Z230" s="77"/>
      <c r="AA230" s="232"/>
      <c r="AB230" s="6" t="str">
        <f t="shared" si="33"/>
        <v xml:space="preserve"> </v>
      </c>
      <c r="AC230" s="28" t="str">
        <f t="shared" si="34"/>
        <v xml:space="preserve"> </v>
      </c>
      <c r="AD230" s="28" t="str">
        <f t="shared" si="35"/>
        <v xml:space="preserve"> </v>
      </c>
      <c r="AK230" s="50">
        <f>SUM('Input Shift Data'!$I230:$J230)</f>
        <v>0</v>
      </c>
      <c r="AL230" s="1">
        <f>SUM('Input Shift Data'!$L230:$R230)</f>
        <v>0</v>
      </c>
      <c r="AM230" s="1">
        <f>SUM('Input Shift Data'!$T230:$Z230)</f>
        <v>0</v>
      </c>
    </row>
    <row r="231" spans="2:39" ht="15" customHeight="1" x14ac:dyDescent="0.25">
      <c r="B231" s="77"/>
      <c r="C231" s="80"/>
      <c r="D231" s="87"/>
      <c r="E231" s="85"/>
      <c r="F231" s="77"/>
      <c r="G231" s="85"/>
      <c r="H231" s="86"/>
      <c r="I231" s="87"/>
      <c r="J231" s="87"/>
      <c r="K231" s="87"/>
      <c r="L231" s="88"/>
      <c r="M231" s="88"/>
      <c r="N231" s="88"/>
      <c r="O231" s="88"/>
      <c r="P231" s="88"/>
      <c r="Q231" s="88"/>
      <c r="R231" s="88"/>
      <c r="S231" s="88"/>
      <c r="T231" s="77"/>
      <c r="U231" s="77"/>
      <c r="V231" s="77"/>
      <c r="W231" s="77"/>
      <c r="X231" s="77"/>
      <c r="Y231" s="77"/>
      <c r="Z231" s="77"/>
      <c r="AA231" s="232"/>
      <c r="AB231" s="6" t="str">
        <f t="shared" si="33"/>
        <v xml:space="preserve"> </v>
      </c>
      <c r="AC231" s="28" t="str">
        <f t="shared" si="34"/>
        <v xml:space="preserve"> </v>
      </c>
      <c r="AD231" s="28" t="str">
        <f t="shared" si="35"/>
        <v xml:space="preserve"> </v>
      </c>
      <c r="AK231" s="50">
        <f>SUM('Input Shift Data'!$I231:$J231)</f>
        <v>0</v>
      </c>
      <c r="AL231" s="1">
        <f>SUM('Input Shift Data'!$L231:$R231)</f>
        <v>0</v>
      </c>
      <c r="AM231" s="1">
        <f>SUM('Input Shift Data'!$T231:$Z231)</f>
        <v>0</v>
      </c>
    </row>
    <row r="232" spans="2:39" ht="15" customHeight="1" x14ac:dyDescent="0.25">
      <c r="B232" s="77"/>
      <c r="C232" s="80"/>
      <c r="D232" s="87"/>
      <c r="E232" s="85"/>
      <c r="F232" s="77"/>
      <c r="G232" s="85"/>
      <c r="H232" s="86"/>
      <c r="I232" s="87"/>
      <c r="J232" s="87"/>
      <c r="K232" s="87"/>
      <c r="L232" s="88"/>
      <c r="M232" s="88"/>
      <c r="N232" s="88"/>
      <c r="O232" s="88"/>
      <c r="P232" s="88"/>
      <c r="Q232" s="88"/>
      <c r="R232" s="88"/>
      <c r="S232" s="88"/>
      <c r="T232" s="77"/>
      <c r="U232" s="77"/>
      <c r="V232" s="77"/>
      <c r="W232" s="77"/>
      <c r="X232" s="77"/>
      <c r="Y232" s="77"/>
      <c r="Z232" s="77"/>
      <c r="AA232" s="232"/>
      <c r="AB232" s="6" t="str">
        <f t="shared" si="33"/>
        <v xml:space="preserve"> </v>
      </c>
      <c r="AC232" s="28" t="str">
        <f t="shared" si="34"/>
        <v xml:space="preserve"> </v>
      </c>
      <c r="AD232" s="28" t="str">
        <f t="shared" si="35"/>
        <v xml:space="preserve"> </v>
      </c>
      <c r="AK232" s="50">
        <f>SUM('Input Shift Data'!$I232:$J232)</f>
        <v>0</v>
      </c>
      <c r="AL232" s="1">
        <f>SUM('Input Shift Data'!$L232:$R232)</f>
        <v>0</v>
      </c>
      <c r="AM232" s="1">
        <f>SUM('Input Shift Data'!$T232:$Z232)</f>
        <v>0</v>
      </c>
    </row>
    <row r="233" spans="2:39" ht="15" customHeight="1" x14ac:dyDescent="0.25">
      <c r="B233" s="77"/>
      <c r="C233" s="80"/>
      <c r="D233" s="87"/>
      <c r="E233" s="85"/>
      <c r="F233" s="77"/>
      <c r="G233" s="85"/>
      <c r="H233" s="86"/>
      <c r="I233" s="87"/>
      <c r="J233" s="87"/>
      <c r="K233" s="87"/>
      <c r="L233" s="88"/>
      <c r="M233" s="88"/>
      <c r="N233" s="88"/>
      <c r="O233" s="88"/>
      <c r="P233" s="88"/>
      <c r="Q233" s="88"/>
      <c r="R233" s="88"/>
      <c r="S233" s="88"/>
      <c r="T233" s="77"/>
      <c r="U233" s="77"/>
      <c r="V233" s="77"/>
      <c r="W233" s="77"/>
      <c r="X233" s="77"/>
      <c r="Y233" s="77"/>
      <c r="Z233" s="77"/>
      <c r="AA233" s="232"/>
      <c r="AB233" s="6" t="str">
        <f t="shared" si="33"/>
        <v xml:space="preserve"> </v>
      </c>
      <c r="AC233" s="28" t="str">
        <f t="shared" si="34"/>
        <v xml:space="preserve"> </v>
      </c>
      <c r="AD233" s="28" t="str">
        <f t="shared" si="35"/>
        <v xml:space="preserve"> </v>
      </c>
      <c r="AK233" s="50">
        <f>SUM('Input Shift Data'!$I233:$J233)</f>
        <v>0</v>
      </c>
      <c r="AL233" s="1">
        <f>SUM('Input Shift Data'!$L233:$R233)</f>
        <v>0</v>
      </c>
      <c r="AM233" s="1">
        <f>SUM('Input Shift Data'!$T233:$Z233)</f>
        <v>0</v>
      </c>
    </row>
    <row r="234" spans="2:39" ht="15" customHeight="1" x14ac:dyDescent="0.25">
      <c r="B234" s="77"/>
      <c r="C234" s="80"/>
      <c r="D234" s="87"/>
      <c r="E234" s="85"/>
      <c r="F234" s="77"/>
      <c r="G234" s="85"/>
      <c r="H234" s="86"/>
      <c r="I234" s="87"/>
      <c r="J234" s="87"/>
      <c r="K234" s="87"/>
      <c r="L234" s="88"/>
      <c r="M234" s="88"/>
      <c r="N234" s="88"/>
      <c r="O234" s="88"/>
      <c r="P234" s="88"/>
      <c r="Q234" s="88"/>
      <c r="R234" s="88"/>
      <c r="S234" s="88"/>
      <c r="T234" s="77"/>
      <c r="U234" s="77"/>
      <c r="V234" s="77"/>
      <c r="W234" s="77"/>
      <c r="X234" s="77"/>
      <c r="Y234" s="77"/>
      <c r="Z234" s="77"/>
      <c r="AA234" s="232"/>
      <c r="AB234" s="6" t="str">
        <f t="shared" si="33"/>
        <v xml:space="preserve"> </v>
      </c>
      <c r="AC234" s="28" t="str">
        <f t="shared" si="34"/>
        <v xml:space="preserve"> </v>
      </c>
      <c r="AD234" s="28" t="str">
        <f t="shared" si="35"/>
        <v xml:space="preserve"> </v>
      </c>
      <c r="AK234" s="50">
        <f>SUM('Input Shift Data'!$I234:$J234)</f>
        <v>0</v>
      </c>
      <c r="AL234" s="1">
        <f>SUM('Input Shift Data'!$L234:$R234)</f>
        <v>0</v>
      </c>
      <c r="AM234" s="1">
        <f>SUM('Input Shift Data'!$T234:$Z234)</f>
        <v>0</v>
      </c>
    </row>
    <row r="235" spans="2:39" ht="15" customHeight="1" x14ac:dyDescent="0.25">
      <c r="B235" s="77"/>
      <c r="C235" s="80"/>
      <c r="D235" s="87"/>
      <c r="E235" s="85"/>
      <c r="F235" s="77"/>
      <c r="G235" s="85"/>
      <c r="H235" s="86"/>
      <c r="I235" s="87"/>
      <c r="J235" s="87"/>
      <c r="K235" s="87"/>
      <c r="L235" s="88"/>
      <c r="M235" s="88"/>
      <c r="N235" s="88"/>
      <c r="O235" s="88"/>
      <c r="P235" s="88"/>
      <c r="Q235" s="88"/>
      <c r="R235" s="88"/>
      <c r="S235" s="88"/>
      <c r="T235" s="77"/>
      <c r="U235" s="77"/>
      <c r="V235" s="77"/>
      <c r="W235" s="77"/>
      <c r="X235" s="77"/>
      <c r="Y235" s="77"/>
      <c r="Z235" s="77"/>
      <c r="AA235" s="232"/>
      <c r="AB235" s="6" t="str">
        <f t="shared" si="33"/>
        <v xml:space="preserve"> </v>
      </c>
      <c r="AC235" s="28" t="str">
        <f t="shared" si="34"/>
        <v xml:space="preserve"> </v>
      </c>
      <c r="AD235" s="28" t="str">
        <f t="shared" si="35"/>
        <v xml:space="preserve"> </v>
      </c>
      <c r="AK235" s="50">
        <f>SUM('Input Shift Data'!$I235:$J235)</f>
        <v>0</v>
      </c>
      <c r="AL235" s="1">
        <f>SUM('Input Shift Data'!$L235:$R235)</f>
        <v>0</v>
      </c>
      <c r="AM235" s="1">
        <f>SUM('Input Shift Data'!$T235:$Z235)</f>
        <v>0</v>
      </c>
    </row>
    <row r="236" spans="2:39" ht="15" customHeight="1" x14ac:dyDescent="0.25">
      <c r="B236" s="77"/>
      <c r="C236" s="80"/>
      <c r="D236" s="87"/>
      <c r="E236" s="85"/>
      <c r="F236" s="77"/>
      <c r="G236" s="85"/>
      <c r="H236" s="86"/>
      <c r="I236" s="87"/>
      <c r="J236" s="87"/>
      <c r="K236" s="87"/>
      <c r="L236" s="88"/>
      <c r="M236" s="88"/>
      <c r="N236" s="88"/>
      <c r="O236" s="88"/>
      <c r="P236" s="88"/>
      <c r="Q236" s="88"/>
      <c r="R236" s="88"/>
      <c r="S236" s="88"/>
      <c r="T236" s="77"/>
      <c r="U236" s="77"/>
      <c r="V236" s="77"/>
      <c r="W236" s="77"/>
      <c r="X236" s="77"/>
      <c r="Y236" s="77"/>
      <c r="Z236" s="77"/>
      <c r="AA236" s="232"/>
      <c r="AB236" s="6" t="str">
        <f t="shared" si="33"/>
        <v xml:space="preserve"> </v>
      </c>
      <c r="AC236" s="28" t="str">
        <f t="shared" si="34"/>
        <v xml:space="preserve"> </v>
      </c>
      <c r="AD236" s="28" t="str">
        <f t="shared" si="35"/>
        <v xml:space="preserve"> </v>
      </c>
      <c r="AK236" s="50">
        <f>SUM('Input Shift Data'!$I236:$J236)</f>
        <v>0</v>
      </c>
      <c r="AL236" s="1">
        <f>SUM('Input Shift Data'!$L236:$R236)</f>
        <v>0</v>
      </c>
      <c r="AM236" s="1">
        <f>SUM('Input Shift Data'!$T236:$Z236)</f>
        <v>0</v>
      </c>
    </row>
    <row r="237" spans="2:39" ht="15" customHeight="1" x14ac:dyDescent="0.25">
      <c r="B237" s="77"/>
      <c r="C237" s="80"/>
      <c r="D237" s="87"/>
      <c r="E237" s="85"/>
      <c r="F237" s="77"/>
      <c r="G237" s="85"/>
      <c r="H237" s="86"/>
      <c r="I237" s="87"/>
      <c r="J237" s="87"/>
      <c r="K237" s="87"/>
      <c r="L237" s="88"/>
      <c r="M237" s="88"/>
      <c r="N237" s="88"/>
      <c r="O237" s="88"/>
      <c r="P237" s="88"/>
      <c r="Q237" s="88"/>
      <c r="R237" s="88"/>
      <c r="S237" s="88"/>
      <c r="T237" s="77"/>
      <c r="U237" s="77"/>
      <c r="V237" s="77"/>
      <c r="W237" s="77"/>
      <c r="X237" s="77"/>
      <c r="Y237" s="77"/>
      <c r="Z237" s="77"/>
      <c r="AA237" s="232"/>
      <c r="AB237" s="6" t="str">
        <f t="shared" si="33"/>
        <v xml:space="preserve"> </v>
      </c>
      <c r="AC237" s="28" t="str">
        <f t="shared" si="34"/>
        <v xml:space="preserve"> </v>
      </c>
      <c r="AD237" s="28" t="str">
        <f t="shared" si="35"/>
        <v xml:space="preserve"> </v>
      </c>
      <c r="AK237" s="50">
        <f>SUM('Input Shift Data'!$I237:$J237)</f>
        <v>0</v>
      </c>
      <c r="AL237" s="1">
        <f>SUM('Input Shift Data'!$L237:$R237)</f>
        <v>0</v>
      </c>
      <c r="AM237" s="1">
        <f>SUM('Input Shift Data'!$T237:$Z237)</f>
        <v>0</v>
      </c>
    </row>
    <row r="238" spans="2:39" ht="15" customHeight="1" x14ac:dyDescent="0.25">
      <c r="B238" s="77"/>
      <c r="C238" s="80"/>
      <c r="D238" s="87"/>
      <c r="E238" s="85"/>
      <c r="F238" s="77"/>
      <c r="G238" s="85"/>
      <c r="H238" s="86"/>
      <c r="I238" s="87"/>
      <c r="J238" s="87"/>
      <c r="K238" s="87"/>
      <c r="L238" s="88"/>
      <c r="M238" s="88"/>
      <c r="N238" s="88"/>
      <c r="O238" s="88"/>
      <c r="P238" s="88"/>
      <c r="Q238" s="88"/>
      <c r="R238" s="88"/>
      <c r="S238" s="88"/>
      <c r="T238" s="77"/>
      <c r="U238" s="77"/>
      <c r="V238" s="77"/>
      <c r="W238" s="77"/>
      <c r="X238" s="77"/>
      <c r="Y238" s="77"/>
      <c r="Z238" s="77"/>
      <c r="AA238" s="232"/>
      <c r="AB238" s="6" t="str">
        <f t="shared" si="33"/>
        <v xml:space="preserve"> </v>
      </c>
      <c r="AC238" s="28" t="str">
        <f t="shared" si="34"/>
        <v xml:space="preserve"> </v>
      </c>
      <c r="AD238" s="28" t="str">
        <f t="shared" si="35"/>
        <v xml:space="preserve"> </v>
      </c>
      <c r="AK238" s="50">
        <f>SUM('Input Shift Data'!$I238:$J238)</f>
        <v>0</v>
      </c>
      <c r="AL238" s="1">
        <f>SUM('Input Shift Data'!$L238:$R238)</f>
        <v>0</v>
      </c>
      <c r="AM238" s="1">
        <f>SUM('Input Shift Data'!$T238:$Z238)</f>
        <v>0</v>
      </c>
    </row>
    <row r="239" spans="2:39" ht="15" customHeight="1" x14ac:dyDescent="0.25">
      <c r="B239" s="77"/>
      <c r="C239" s="80"/>
      <c r="D239" s="87"/>
      <c r="E239" s="85"/>
      <c r="F239" s="77"/>
      <c r="G239" s="85"/>
      <c r="H239" s="86"/>
      <c r="I239" s="87"/>
      <c r="J239" s="87"/>
      <c r="K239" s="87"/>
      <c r="L239" s="88"/>
      <c r="M239" s="88"/>
      <c r="N239" s="88"/>
      <c r="O239" s="88"/>
      <c r="P239" s="88"/>
      <c r="Q239" s="88"/>
      <c r="R239" s="88"/>
      <c r="S239" s="88"/>
      <c r="T239" s="77"/>
      <c r="U239" s="77"/>
      <c r="V239" s="77"/>
      <c r="W239" s="77"/>
      <c r="X239" s="77"/>
      <c r="Y239" s="77"/>
      <c r="Z239" s="77"/>
      <c r="AA239" s="232"/>
      <c r="AB239" s="6" t="str">
        <f t="shared" si="33"/>
        <v xml:space="preserve"> </v>
      </c>
      <c r="AC239" s="28" t="str">
        <f t="shared" si="34"/>
        <v xml:space="preserve"> </v>
      </c>
      <c r="AD239" s="28" t="str">
        <f t="shared" si="35"/>
        <v xml:space="preserve"> </v>
      </c>
      <c r="AK239" s="50">
        <f>SUM('Input Shift Data'!$I239:$J239)</f>
        <v>0</v>
      </c>
      <c r="AL239" s="1">
        <f>SUM('Input Shift Data'!$L239:$R239)</f>
        <v>0</v>
      </c>
      <c r="AM239" s="1">
        <f>SUM('Input Shift Data'!$T239:$Z239)</f>
        <v>0</v>
      </c>
    </row>
    <row r="240" spans="2:39" ht="15" customHeight="1" x14ac:dyDescent="0.25">
      <c r="B240" s="77"/>
      <c r="C240" s="80"/>
      <c r="D240" s="87"/>
      <c r="E240" s="85"/>
      <c r="F240" s="77"/>
      <c r="G240" s="85"/>
      <c r="H240" s="86"/>
      <c r="I240" s="87"/>
      <c r="J240" s="87"/>
      <c r="K240" s="87"/>
      <c r="L240" s="88"/>
      <c r="M240" s="88"/>
      <c r="N240" s="88"/>
      <c r="O240" s="88"/>
      <c r="P240" s="88"/>
      <c r="Q240" s="88"/>
      <c r="R240" s="88"/>
      <c r="S240" s="88"/>
      <c r="T240" s="77"/>
      <c r="U240" s="77"/>
      <c r="V240" s="77"/>
      <c r="W240" s="77"/>
      <c r="X240" s="77"/>
      <c r="Y240" s="77"/>
      <c r="Z240" s="77"/>
      <c r="AA240" s="232"/>
      <c r="AB240" s="6" t="str">
        <f t="shared" si="33"/>
        <v xml:space="preserve"> </v>
      </c>
      <c r="AC240" s="28" t="str">
        <f t="shared" si="34"/>
        <v xml:space="preserve"> </v>
      </c>
      <c r="AD240" s="28" t="str">
        <f t="shared" si="35"/>
        <v xml:space="preserve"> </v>
      </c>
      <c r="AK240" s="50">
        <f>SUM('Input Shift Data'!$I240:$J240)</f>
        <v>0</v>
      </c>
      <c r="AL240" s="1">
        <f>SUM('Input Shift Data'!$L240:$R240)</f>
        <v>0</v>
      </c>
      <c r="AM240" s="1">
        <f>SUM('Input Shift Data'!$T240:$Z240)</f>
        <v>0</v>
      </c>
    </row>
    <row r="241" spans="2:39" ht="15" customHeight="1" x14ac:dyDescent="0.25">
      <c r="B241" s="77"/>
      <c r="C241" s="80"/>
      <c r="D241" s="87"/>
      <c r="E241" s="85"/>
      <c r="F241" s="77"/>
      <c r="G241" s="85"/>
      <c r="H241" s="86"/>
      <c r="I241" s="87"/>
      <c r="J241" s="87"/>
      <c r="K241" s="87"/>
      <c r="L241" s="88"/>
      <c r="M241" s="88"/>
      <c r="N241" s="88"/>
      <c r="O241" s="88"/>
      <c r="P241" s="88"/>
      <c r="Q241" s="88"/>
      <c r="R241" s="88"/>
      <c r="S241" s="88"/>
      <c r="T241" s="77"/>
      <c r="U241" s="77"/>
      <c r="V241" s="77"/>
      <c r="W241" s="77"/>
      <c r="X241" s="77"/>
      <c r="Y241" s="77"/>
      <c r="Z241" s="77"/>
      <c r="AA241" s="232"/>
      <c r="AB241" s="6" t="str">
        <f t="shared" si="33"/>
        <v xml:space="preserve"> </v>
      </c>
      <c r="AC241" s="28" t="str">
        <f t="shared" si="34"/>
        <v xml:space="preserve"> </v>
      </c>
      <c r="AD241" s="28" t="str">
        <f t="shared" si="35"/>
        <v xml:space="preserve"> </v>
      </c>
      <c r="AK241" s="50">
        <f>SUM('Input Shift Data'!$I241:$J241)</f>
        <v>0</v>
      </c>
      <c r="AL241" s="1">
        <f>SUM('Input Shift Data'!$L241:$R241)</f>
        <v>0</v>
      </c>
      <c r="AM241" s="1">
        <f>SUM('Input Shift Data'!$T241:$Z241)</f>
        <v>0</v>
      </c>
    </row>
    <row r="242" spans="2:39" ht="15" customHeight="1" x14ac:dyDescent="0.25">
      <c r="B242" s="77"/>
      <c r="C242" s="80"/>
      <c r="D242" s="87"/>
      <c r="E242" s="85"/>
      <c r="F242" s="77"/>
      <c r="G242" s="85"/>
      <c r="H242" s="86"/>
      <c r="I242" s="87"/>
      <c r="J242" s="87"/>
      <c r="K242" s="87"/>
      <c r="L242" s="88"/>
      <c r="M242" s="88"/>
      <c r="N242" s="88"/>
      <c r="O242" s="88"/>
      <c r="P242" s="88"/>
      <c r="Q242" s="88"/>
      <c r="R242" s="88"/>
      <c r="S242" s="88"/>
      <c r="T242" s="77"/>
      <c r="U242" s="77"/>
      <c r="V242" s="77"/>
      <c r="W242" s="77"/>
      <c r="X242" s="77"/>
      <c r="Y242" s="77"/>
      <c r="Z242" s="77"/>
      <c r="AA242" s="232"/>
      <c r="AB242" s="6" t="str">
        <f t="shared" si="33"/>
        <v xml:space="preserve"> </v>
      </c>
      <c r="AC242" s="28" t="str">
        <f t="shared" si="34"/>
        <v xml:space="preserve"> </v>
      </c>
      <c r="AD242" s="28" t="str">
        <f t="shared" si="35"/>
        <v xml:space="preserve"> </v>
      </c>
      <c r="AK242" s="50">
        <f>SUM('Input Shift Data'!$I242:$J242)</f>
        <v>0</v>
      </c>
      <c r="AL242" s="1">
        <f>SUM('Input Shift Data'!$L242:$R242)</f>
        <v>0</v>
      </c>
      <c r="AM242" s="1">
        <f>SUM('Input Shift Data'!$T242:$Z242)</f>
        <v>0</v>
      </c>
    </row>
    <row r="243" spans="2:39" ht="15" customHeight="1" x14ac:dyDescent="0.25">
      <c r="B243" s="77"/>
      <c r="C243" s="80"/>
      <c r="D243" s="87"/>
      <c r="E243" s="85"/>
      <c r="F243" s="77"/>
      <c r="G243" s="85"/>
      <c r="H243" s="86"/>
      <c r="I243" s="87"/>
      <c r="J243" s="87"/>
      <c r="K243" s="87"/>
      <c r="L243" s="88"/>
      <c r="M243" s="88"/>
      <c r="N243" s="88"/>
      <c r="O243" s="88"/>
      <c r="P243" s="88"/>
      <c r="Q243" s="88"/>
      <c r="R243" s="88"/>
      <c r="S243" s="88"/>
      <c r="T243" s="77"/>
      <c r="U243" s="77"/>
      <c r="V243" s="77"/>
      <c r="W243" s="77"/>
      <c r="X243" s="77"/>
      <c r="Y243" s="77"/>
      <c r="Z243" s="77"/>
      <c r="AA243" s="232"/>
      <c r="AB243" s="6" t="str">
        <f t="shared" si="33"/>
        <v xml:space="preserve"> </v>
      </c>
      <c r="AC243" s="28" t="str">
        <f t="shared" si="34"/>
        <v xml:space="preserve"> </v>
      </c>
      <c r="AD243" s="28" t="str">
        <f t="shared" si="35"/>
        <v xml:space="preserve"> </v>
      </c>
      <c r="AK243" s="50">
        <f>SUM('Input Shift Data'!$I243:$J243)</f>
        <v>0</v>
      </c>
      <c r="AL243" s="1">
        <f>SUM('Input Shift Data'!$L243:$R243)</f>
        <v>0</v>
      </c>
      <c r="AM243" s="1">
        <f>SUM('Input Shift Data'!$T243:$Z243)</f>
        <v>0</v>
      </c>
    </row>
    <row r="244" spans="2:39" ht="15" customHeight="1" x14ac:dyDescent="0.25">
      <c r="B244" s="77"/>
      <c r="C244" s="80"/>
      <c r="D244" s="87"/>
      <c r="E244" s="85"/>
      <c r="F244" s="77"/>
      <c r="G244" s="85"/>
      <c r="H244" s="86"/>
      <c r="I244" s="87"/>
      <c r="J244" s="87"/>
      <c r="K244" s="87"/>
      <c r="L244" s="88"/>
      <c r="M244" s="88"/>
      <c r="N244" s="88"/>
      <c r="O244" s="88"/>
      <c r="P244" s="88"/>
      <c r="Q244" s="88"/>
      <c r="R244" s="88"/>
      <c r="S244" s="88"/>
      <c r="T244" s="77"/>
      <c r="U244" s="77"/>
      <c r="V244" s="77"/>
      <c r="W244" s="77"/>
      <c r="X244" s="77"/>
      <c r="Y244" s="77"/>
      <c r="Z244" s="77"/>
      <c r="AA244" s="232"/>
      <c r="AB244" s="6" t="str">
        <f t="shared" si="33"/>
        <v xml:space="preserve"> </v>
      </c>
      <c r="AC244" s="28" t="str">
        <f t="shared" si="34"/>
        <v xml:space="preserve"> </v>
      </c>
      <c r="AD244" s="28" t="str">
        <f t="shared" si="35"/>
        <v xml:space="preserve"> </v>
      </c>
      <c r="AK244" s="50">
        <f>SUM('Input Shift Data'!$I244:$J244)</f>
        <v>0</v>
      </c>
      <c r="AL244" s="1">
        <f>SUM('Input Shift Data'!$L244:$R244)</f>
        <v>0</v>
      </c>
      <c r="AM244" s="1">
        <f>SUM('Input Shift Data'!$T244:$Z244)</f>
        <v>0</v>
      </c>
    </row>
    <row r="245" spans="2:39" ht="15" customHeight="1" x14ac:dyDescent="0.25">
      <c r="B245" s="77"/>
      <c r="C245" s="80"/>
      <c r="D245" s="87"/>
      <c r="E245" s="85"/>
      <c r="F245" s="77"/>
      <c r="G245" s="85"/>
      <c r="H245" s="86"/>
      <c r="I245" s="87"/>
      <c r="J245" s="87"/>
      <c r="K245" s="87"/>
      <c r="L245" s="88"/>
      <c r="M245" s="88"/>
      <c r="N245" s="88"/>
      <c r="O245" s="88"/>
      <c r="P245" s="88"/>
      <c r="Q245" s="88"/>
      <c r="R245" s="88"/>
      <c r="S245" s="88"/>
      <c r="T245" s="77"/>
      <c r="U245" s="77"/>
      <c r="V245" s="77"/>
      <c r="W245" s="77"/>
      <c r="X245" s="77"/>
      <c r="Y245" s="77"/>
      <c r="Z245" s="77"/>
      <c r="AA245" s="232"/>
      <c r="AB245" s="6" t="str">
        <f t="shared" si="33"/>
        <v xml:space="preserve"> </v>
      </c>
      <c r="AC245" s="28" t="str">
        <f t="shared" si="34"/>
        <v xml:space="preserve"> </v>
      </c>
      <c r="AD245" s="28" t="str">
        <f t="shared" si="35"/>
        <v xml:space="preserve"> </v>
      </c>
      <c r="AK245" s="50">
        <f>SUM('Input Shift Data'!$I245:$J245)</f>
        <v>0</v>
      </c>
      <c r="AL245" s="1">
        <f>SUM('Input Shift Data'!$L245:$R245)</f>
        <v>0</v>
      </c>
      <c r="AM245" s="1">
        <f>SUM('Input Shift Data'!$T245:$Z245)</f>
        <v>0</v>
      </c>
    </row>
    <row r="246" spans="2:39" ht="15" customHeight="1" x14ac:dyDescent="0.25">
      <c r="B246" s="77"/>
      <c r="C246" s="80"/>
      <c r="D246" s="87"/>
      <c r="E246" s="85"/>
      <c r="F246" s="77"/>
      <c r="G246" s="85"/>
      <c r="H246" s="86"/>
      <c r="I246" s="87"/>
      <c r="J246" s="87"/>
      <c r="K246" s="87"/>
      <c r="L246" s="88"/>
      <c r="M246" s="88"/>
      <c r="N246" s="88"/>
      <c r="O246" s="88"/>
      <c r="P246" s="88"/>
      <c r="Q246" s="88"/>
      <c r="R246" s="88"/>
      <c r="S246" s="88"/>
      <c r="T246" s="77"/>
      <c r="U246" s="77"/>
      <c r="V246" s="77"/>
      <c r="W246" s="77"/>
      <c r="X246" s="77"/>
      <c r="Y246" s="77"/>
      <c r="Z246" s="77"/>
      <c r="AA246" s="232"/>
      <c r="AB246" s="6" t="str">
        <f t="shared" si="33"/>
        <v xml:space="preserve"> </v>
      </c>
      <c r="AC246" s="28" t="str">
        <f t="shared" si="34"/>
        <v xml:space="preserve"> </v>
      </c>
      <c r="AD246" s="28" t="str">
        <f t="shared" si="35"/>
        <v xml:space="preserve"> </v>
      </c>
      <c r="AK246" s="50">
        <f>SUM('Input Shift Data'!$I246:$J246)</f>
        <v>0</v>
      </c>
      <c r="AL246" s="1">
        <f>SUM('Input Shift Data'!$L246:$R246)</f>
        <v>0</v>
      </c>
      <c r="AM246" s="1">
        <f>SUM('Input Shift Data'!$T246:$Z246)</f>
        <v>0</v>
      </c>
    </row>
    <row r="247" spans="2:39" ht="15" customHeight="1" x14ac:dyDescent="0.25">
      <c r="B247" s="77"/>
      <c r="C247" s="80"/>
      <c r="D247" s="87"/>
      <c r="E247" s="85"/>
      <c r="F247" s="77"/>
      <c r="G247" s="85"/>
      <c r="H247" s="86"/>
      <c r="I247" s="87"/>
      <c r="J247" s="87"/>
      <c r="K247" s="87"/>
      <c r="L247" s="88"/>
      <c r="M247" s="88"/>
      <c r="N247" s="88"/>
      <c r="O247" s="88"/>
      <c r="P247" s="88"/>
      <c r="Q247" s="88"/>
      <c r="R247" s="88"/>
      <c r="S247" s="88"/>
      <c r="T247" s="77"/>
      <c r="U247" s="77"/>
      <c r="V247" s="77"/>
      <c r="W247" s="77"/>
      <c r="X247" s="77"/>
      <c r="Y247" s="77"/>
      <c r="Z247" s="77"/>
      <c r="AA247" s="232"/>
      <c r="AB247" s="6" t="str">
        <f t="shared" si="33"/>
        <v xml:space="preserve"> </v>
      </c>
      <c r="AC247" s="28" t="str">
        <f t="shared" si="34"/>
        <v xml:space="preserve"> </v>
      </c>
      <c r="AD247" s="28" t="str">
        <f t="shared" si="35"/>
        <v xml:space="preserve"> </v>
      </c>
      <c r="AK247" s="50">
        <f>SUM('Input Shift Data'!$I247:$J247)</f>
        <v>0</v>
      </c>
      <c r="AL247" s="1">
        <f>SUM('Input Shift Data'!$L247:$R247)</f>
        <v>0</v>
      </c>
      <c r="AM247" s="1">
        <f>SUM('Input Shift Data'!$T247:$Z247)</f>
        <v>0</v>
      </c>
    </row>
    <row r="248" spans="2:39" ht="15" customHeight="1" x14ac:dyDescent="0.25">
      <c r="B248" s="77"/>
      <c r="C248" s="80"/>
      <c r="D248" s="87"/>
      <c r="E248" s="85"/>
      <c r="F248" s="77"/>
      <c r="G248" s="85"/>
      <c r="H248" s="86"/>
      <c r="I248" s="87"/>
      <c r="J248" s="87"/>
      <c r="K248" s="87"/>
      <c r="L248" s="88"/>
      <c r="M248" s="88"/>
      <c r="N248" s="88"/>
      <c r="O248" s="88"/>
      <c r="P248" s="88"/>
      <c r="Q248" s="88"/>
      <c r="R248" s="88"/>
      <c r="S248" s="88"/>
      <c r="T248" s="77"/>
      <c r="U248" s="77"/>
      <c r="V248" s="77"/>
      <c r="W248" s="77"/>
      <c r="X248" s="77"/>
      <c r="Y248" s="77"/>
      <c r="Z248" s="77"/>
      <c r="AA248" s="232"/>
      <c r="AB248" s="6" t="str">
        <f t="shared" si="33"/>
        <v xml:space="preserve"> </v>
      </c>
      <c r="AC248" s="28" t="str">
        <f t="shared" si="34"/>
        <v xml:space="preserve"> </v>
      </c>
      <c r="AD248" s="28" t="str">
        <f t="shared" si="35"/>
        <v xml:space="preserve"> </v>
      </c>
      <c r="AK248" s="50">
        <f>SUM('Input Shift Data'!$I248:$J248)</f>
        <v>0</v>
      </c>
      <c r="AL248" s="1">
        <f>SUM('Input Shift Data'!$L248:$R248)</f>
        <v>0</v>
      </c>
      <c r="AM248" s="1">
        <f>SUM('Input Shift Data'!$T248:$Z248)</f>
        <v>0</v>
      </c>
    </row>
    <row r="249" spans="2:39" ht="15" customHeight="1" x14ac:dyDescent="0.25">
      <c r="B249" s="77"/>
      <c r="C249" s="80"/>
      <c r="D249" s="87"/>
      <c r="E249" s="85"/>
      <c r="F249" s="77"/>
      <c r="G249" s="85"/>
      <c r="H249" s="86"/>
      <c r="I249" s="87"/>
      <c r="J249" s="87"/>
      <c r="K249" s="87"/>
      <c r="L249" s="88"/>
      <c r="M249" s="88"/>
      <c r="N249" s="88"/>
      <c r="O249" s="88"/>
      <c r="P249" s="88"/>
      <c r="Q249" s="88"/>
      <c r="R249" s="88"/>
      <c r="S249" s="88"/>
      <c r="T249" s="77"/>
      <c r="U249" s="77"/>
      <c r="V249" s="77"/>
      <c r="W249" s="77"/>
      <c r="X249" s="77"/>
      <c r="Y249" s="77"/>
      <c r="Z249" s="77"/>
      <c r="AA249" s="232"/>
      <c r="AB249" s="6" t="str">
        <f t="shared" si="33"/>
        <v xml:space="preserve"> </v>
      </c>
      <c r="AC249" s="28" t="str">
        <f t="shared" si="34"/>
        <v xml:space="preserve"> </v>
      </c>
      <c r="AD249" s="28" t="str">
        <f t="shared" si="35"/>
        <v xml:space="preserve"> </v>
      </c>
      <c r="AK249" s="50">
        <f>SUM('Input Shift Data'!$I249:$J249)</f>
        <v>0</v>
      </c>
      <c r="AL249" s="1">
        <f>SUM('Input Shift Data'!$L249:$R249)</f>
        <v>0</v>
      </c>
      <c r="AM249" s="1">
        <f>SUM('Input Shift Data'!$T249:$Z249)</f>
        <v>0</v>
      </c>
    </row>
    <row r="250" spans="2:39" ht="15" customHeight="1" x14ac:dyDescent="0.25">
      <c r="B250" s="77"/>
      <c r="C250" s="80"/>
      <c r="D250" s="87"/>
      <c r="E250" s="85"/>
      <c r="F250" s="77"/>
      <c r="G250" s="85"/>
      <c r="H250" s="86"/>
      <c r="I250" s="87"/>
      <c r="J250" s="87"/>
      <c r="K250" s="87"/>
      <c r="L250" s="88"/>
      <c r="M250" s="88"/>
      <c r="N250" s="88"/>
      <c r="O250" s="88"/>
      <c r="P250" s="88"/>
      <c r="Q250" s="88"/>
      <c r="R250" s="88"/>
      <c r="S250" s="88"/>
      <c r="T250" s="77"/>
      <c r="U250" s="77"/>
      <c r="V250" s="77"/>
      <c r="W250" s="77"/>
      <c r="X250" s="77"/>
      <c r="Y250" s="77"/>
      <c r="Z250" s="77"/>
      <c r="AA250" s="232"/>
      <c r="AB250" s="6" t="str">
        <f t="shared" si="33"/>
        <v xml:space="preserve"> </v>
      </c>
      <c r="AC250" s="28" t="str">
        <f t="shared" si="34"/>
        <v xml:space="preserve"> </v>
      </c>
      <c r="AD250" s="28" t="str">
        <f t="shared" si="35"/>
        <v xml:space="preserve"> </v>
      </c>
      <c r="AK250" s="50">
        <f>SUM('Input Shift Data'!$I250:$J250)</f>
        <v>0</v>
      </c>
      <c r="AL250" s="1">
        <f>SUM('Input Shift Data'!$L250:$R250)</f>
        <v>0</v>
      </c>
      <c r="AM250" s="1">
        <f>SUM('Input Shift Data'!$T250:$Z250)</f>
        <v>0</v>
      </c>
    </row>
    <row r="251" spans="2:39" ht="15" customHeight="1" x14ac:dyDescent="0.25">
      <c r="B251" s="77"/>
      <c r="C251" s="80"/>
      <c r="D251" s="87"/>
      <c r="E251" s="85"/>
      <c r="F251" s="77"/>
      <c r="G251" s="85"/>
      <c r="H251" s="86"/>
      <c r="I251" s="87"/>
      <c r="J251" s="87"/>
      <c r="K251" s="87"/>
      <c r="L251" s="88"/>
      <c r="M251" s="88"/>
      <c r="N251" s="88"/>
      <c r="O251" s="88"/>
      <c r="P251" s="88"/>
      <c r="Q251" s="88"/>
      <c r="R251" s="88"/>
      <c r="S251" s="88"/>
      <c r="T251" s="77"/>
      <c r="U251" s="77"/>
      <c r="V251" s="77"/>
      <c r="W251" s="77"/>
      <c r="X251" s="77"/>
      <c r="Y251" s="77"/>
      <c r="Z251" s="77"/>
      <c r="AA251" s="232"/>
      <c r="AB251" s="6" t="str">
        <f t="shared" si="33"/>
        <v xml:space="preserve"> </v>
      </c>
      <c r="AC251" s="28" t="str">
        <f t="shared" si="34"/>
        <v xml:space="preserve"> </v>
      </c>
      <c r="AD251" s="28" t="str">
        <f t="shared" si="35"/>
        <v xml:space="preserve"> </v>
      </c>
      <c r="AK251" s="50">
        <f>SUM('Input Shift Data'!$I251:$J251)</f>
        <v>0</v>
      </c>
      <c r="AL251" s="1">
        <f>SUM('Input Shift Data'!$L251:$R251)</f>
        <v>0</v>
      </c>
      <c r="AM251" s="1">
        <f>SUM('Input Shift Data'!$T251:$Z251)</f>
        <v>0</v>
      </c>
    </row>
    <row r="252" spans="2:39" ht="15" customHeight="1" x14ac:dyDescent="0.25">
      <c r="B252" s="77"/>
      <c r="C252" s="80"/>
      <c r="D252" s="87"/>
      <c r="E252" s="85"/>
      <c r="F252" s="77"/>
      <c r="G252" s="85"/>
      <c r="H252" s="86"/>
      <c r="I252" s="87"/>
      <c r="J252" s="87"/>
      <c r="K252" s="87"/>
      <c r="L252" s="88"/>
      <c r="M252" s="88"/>
      <c r="N252" s="88"/>
      <c r="O252" s="88"/>
      <c r="P252" s="88"/>
      <c r="Q252" s="88"/>
      <c r="R252" s="88"/>
      <c r="S252" s="88"/>
      <c r="T252" s="77"/>
      <c r="U252" s="77"/>
      <c r="V252" s="77"/>
      <c r="W252" s="77"/>
      <c r="X252" s="77"/>
      <c r="Y252" s="77"/>
      <c r="Z252" s="77"/>
      <c r="AA252" s="232"/>
      <c r="AB252" s="6" t="str">
        <f t="shared" si="33"/>
        <v xml:space="preserve"> </v>
      </c>
      <c r="AC252" s="28" t="str">
        <f t="shared" si="34"/>
        <v xml:space="preserve"> </v>
      </c>
      <c r="AD252" s="28" t="str">
        <f t="shared" si="35"/>
        <v xml:space="preserve"> </v>
      </c>
      <c r="AK252" s="50">
        <f>SUM('Input Shift Data'!$I252:$J252)</f>
        <v>0</v>
      </c>
      <c r="AL252" s="1">
        <f>SUM('Input Shift Data'!$L252:$R252)</f>
        <v>0</v>
      </c>
      <c r="AM252" s="1">
        <f>SUM('Input Shift Data'!$T252:$Z252)</f>
        <v>0</v>
      </c>
    </row>
    <row r="253" spans="2:39" ht="15" customHeight="1" x14ac:dyDescent="0.25">
      <c r="B253" s="77"/>
      <c r="C253" s="80"/>
      <c r="D253" s="87"/>
      <c r="E253" s="85"/>
      <c r="F253" s="77"/>
      <c r="G253" s="85"/>
      <c r="H253" s="86"/>
      <c r="I253" s="87"/>
      <c r="J253" s="87"/>
      <c r="K253" s="87"/>
      <c r="L253" s="88"/>
      <c r="M253" s="88"/>
      <c r="N253" s="88"/>
      <c r="O253" s="88"/>
      <c r="P253" s="88"/>
      <c r="Q253" s="88"/>
      <c r="R253" s="88"/>
      <c r="S253" s="88"/>
      <c r="T253" s="77"/>
      <c r="U253" s="77"/>
      <c r="V253" s="77"/>
      <c r="W253" s="77"/>
      <c r="X253" s="77"/>
      <c r="Y253" s="77"/>
      <c r="Z253" s="77"/>
      <c r="AA253" s="232"/>
      <c r="AB253" s="6" t="str">
        <f t="shared" si="33"/>
        <v xml:space="preserve"> </v>
      </c>
      <c r="AC253" s="28" t="str">
        <f t="shared" si="34"/>
        <v xml:space="preserve"> </v>
      </c>
      <c r="AD253" s="28" t="str">
        <f t="shared" si="35"/>
        <v xml:space="preserve"> </v>
      </c>
      <c r="AK253" s="50">
        <f>SUM('Input Shift Data'!$I253:$J253)</f>
        <v>0</v>
      </c>
      <c r="AL253" s="1">
        <f>SUM('Input Shift Data'!$L253:$R253)</f>
        <v>0</v>
      </c>
      <c r="AM253" s="1">
        <f>SUM('Input Shift Data'!$T253:$Z253)</f>
        <v>0</v>
      </c>
    </row>
    <row r="254" spans="2:39" ht="15" customHeight="1" x14ac:dyDescent="0.25">
      <c r="B254" s="77"/>
      <c r="C254" s="80"/>
      <c r="D254" s="87"/>
      <c r="E254" s="85"/>
      <c r="F254" s="77"/>
      <c r="G254" s="85"/>
      <c r="H254" s="86"/>
      <c r="I254" s="87"/>
      <c r="J254" s="87"/>
      <c r="K254" s="87"/>
      <c r="L254" s="88"/>
      <c r="M254" s="88"/>
      <c r="N254" s="88"/>
      <c r="O254" s="88"/>
      <c r="P254" s="88"/>
      <c r="Q254" s="88"/>
      <c r="R254" s="88"/>
      <c r="S254" s="88"/>
      <c r="T254" s="77"/>
      <c r="U254" s="77"/>
      <c r="V254" s="77"/>
      <c r="W254" s="77"/>
      <c r="X254" s="77"/>
      <c r="Y254" s="77"/>
      <c r="Z254" s="77"/>
      <c r="AA254" s="232"/>
      <c r="AB254" s="6" t="str">
        <f t="shared" si="33"/>
        <v xml:space="preserve"> </v>
      </c>
      <c r="AC254" s="28" t="str">
        <f t="shared" si="34"/>
        <v xml:space="preserve"> </v>
      </c>
      <c r="AD254" s="28" t="str">
        <f t="shared" si="35"/>
        <v xml:space="preserve"> </v>
      </c>
      <c r="AK254" s="50">
        <f>SUM('Input Shift Data'!$I254:$J254)</f>
        <v>0</v>
      </c>
      <c r="AL254" s="1">
        <f>SUM('Input Shift Data'!$L254:$R254)</f>
        <v>0</v>
      </c>
      <c r="AM254" s="1">
        <f>SUM('Input Shift Data'!$T254:$Z254)</f>
        <v>0</v>
      </c>
    </row>
    <row r="255" spans="2:39" ht="15" customHeight="1" x14ac:dyDescent="0.25">
      <c r="B255" s="77"/>
      <c r="C255" s="80"/>
      <c r="D255" s="87"/>
      <c r="E255" s="85"/>
      <c r="F255" s="77"/>
      <c r="G255" s="85"/>
      <c r="H255" s="86"/>
      <c r="I255" s="87"/>
      <c r="J255" s="87"/>
      <c r="K255" s="87"/>
      <c r="L255" s="88"/>
      <c r="M255" s="88"/>
      <c r="N255" s="88"/>
      <c r="O255" s="88"/>
      <c r="P255" s="88"/>
      <c r="Q255" s="88"/>
      <c r="R255" s="88"/>
      <c r="S255" s="88"/>
      <c r="T255" s="77"/>
      <c r="U255" s="77"/>
      <c r="V255" s="77"/>
      <c r="W255" s="77"/>
      <c r="X255" s="77"/>
      <c r="Y255" s="77"/>
      <c r="Z255" s="77"/>
      <c r="AA255" s="232"/>
      <c r="AB255" s="6" t="str">
        <f t="shared" si="33"/>
        <v xml:space="preserve"> </v>
      </c>
      <c r="AC255" s="28" t="str">
        <f t="shared" si="34"/>
        <v xml:space="preserve"> </v>
      </c>
      <c r="AD255" s="28" t="str">
        <f t="shared" si="35"/>
        <v xml:space="preserve"> </v>
      </c>
      <c r="AK255" s="50">
        <f>SUM('Input Shift Data'!$I255:$J255)</f>
        <v>0</v>
      </c>
      <c r="AL255" s="1">
        <f>SUM('Input Shift Data'!$L255:$R255)</f>
        <v>0</v>
      </c>
      <c r="AM255" s="1">
        <f>SUM('Input Shift Data'!$T255:$Z255)</f>
        <v>0</v>
      </c>
    </row>
    <row r="256" spans="2:39" ht="15" customHeight="1" x14ac:dyDescent="0.25">
      <c r="B256" s="77"/>
      <c r="C256" s="80"/>
      <c r="D256" s="87"/>
      <c r="E256" s="85"/>
      <c r="F256" s="77"/>
      <c r="G256" s="85"/>
      <c r="H256" s="86"/>
      <c r="I256" s="87"/>
      <c r="J256" s="87"/>
      <c r="K256" s="87"/>
      <c r="L256" s="88"/>
      <c r="M256" s="88"/>
      <c r="N256" s="88"/>
      <c r="O256" s="88"/>
      <c r="P256" s="88"/>
      <c r="Q256" s="88"/>
      <c r="R256" s="88"/>
      <c r="S256" s="88"/>
      <c r="T256" s="77"/>
      <c r="U256" s="77"/>
      <c r="V256" s="77"/>
      <c r="W256" s="77"/>
      <c r="X256" s="77"/>
      <c r="Y256" s="77"/>
      <c r="Z256" s="77"/>
      <c r="AA256" s="232"/>
      <c r="AB256" s="6" t="str">
        <f t="shared" si="33"/>
        <v xml:space="preserve"> </v>
      </c>
      <c r="AC256" s="28" t="str">
        <f t="shared" si="34"/>
        <v xml:space="preserve"> </v>
      </c>
      <c r="AD256" s="28" t="str">
        <f t="shared" si="35"/>
        <v xml:space="preserve"> </v>
      </c>
      <c r="AK256" s="50">
        <f>SUM('Input Shift Data'!$I256:$J256)</f>
        <v>0</v>
      </c>
      <c r="AL256" s="1">
        <f>SUM('Input Shift Data'!$L256:$R256)</f>
        <v>0</v>
      </c>
      <c r="AM256" s="1">
        <f>SUM('Input Shift Data'!$T256:$Z256)</f>
        <v>0</v>
      </c>
    </row>
    <row r="257" spans="2:39" ht="15" customHeight="1" x14ac:dyDescent="0.25">
      <c r="B257" s="77"/>
      <c r="C257" s="80"/>
      <c r="D257" s="87"/>
      <c r="E257" s="85"/>
      <c r="F257" s="77"/>
      <c r="G257" s="85"/>
      <c r="H257" s="86"/>
      <c r="I257" s="87"/>
      <c r="J257" s="87"/>
      <c r="K257" s="87"/>
      <c r="L257" s="88"/>
      <c r="M257" s="88"/>
      <c r="N257" s="88"/>
      <c r="O257" s="88"/>
      <c r="P257" s="88"/>
      <c r="Q257" s="88"/>
      <c r="R257" s="88"/>
      <c r="S257" s="88"/>
      <c r="T257" s="77"/>
      <c r="U257" s="77"/>
      <c r="V257" s="77"/>
      <c r="W257" s="77"/>
      <c r="X257" s="77"/>
      <c r="Y257" s="77"/>
      <c r="Z257" s="77"/>
      <c r="AA257" s="232"/>
      <c r="AB257" s="6" t="str">
        <f t="shared" si="33"/>
        <v xml:space="preserve"> </v>
      </c>
      <c r="AC257" s="28" t="str">
        <f t="shared" si="34"/>
        <v xml:space="preserve"> </v>
      </c>
      <c r="AD257" s="28" t="str">
        <f t="shared" si="35"/>
        <v xml:space="preserve"> </v>
      </c>
      <c r="AK257" s="50">
        <f>SUM('Input Shift Data'!$I257:$J257)</f>
        <v>0</v>
      </c>
      <c r="AL257" s="1">
        <f>SUM('Input Shift Data'!$L257:$R257)</f>
        <v>0</v>
      </c>
      <c r="AM257" s="1">
        <f>SUM('Input Shift Data'!$T257:$Z257)</f>
        <v>0</v>
      </c>
    </row>
    <row r="258" spans="2:39" ht="15" customHeight="1" x14ac:dyDescent="0.25">
      <c r="B258" s="77"/>
      <c r="C258" s="80"/>
      <c r="D258" s="87"/>
      <c r="E258" s="85"/>
      <c r="F258" s="77"/>
      <c r="G258" s="85"/>
      <c r="H258" s="86"/>
      <c r="I258" s="87"/>
      <c r="J258" s="87"/>
      <c r="K258" s="87"/>
      <c r="L258" s="88"/>
      <c r="M258" s="88"/>
      <c r="N258" s="88"/>
      <c r="O258" s="88"/>
      <c r="P258" s="88"/>
      <c r="Q258" s="88"/>
      <c r="R258" s="88"/>
      <c r="S258" s="88"/>
      <c r="T258" s="77"/>
      <c r="U258" s="77"/>
      <c r="V258" s="77"/>
      <c r="W258" s="77"/>
      <c r="X258" s="77"/>
      <c r="Y258" s="77"/>
      <c r="Z258" s="77"/>
      <c r="AA258" s="232"/>
      <c r="AB258" s="6" t="str">
        <f t="shared" si="33"/>
        <v xml:space="preserve"> </v>
      </c>
      <c r="AC258" s="28" t="str">
        <f t="shared" si="34"/>
        <v xml:space="preserve"> </v>
      </c>
      <c r="AD258" s="28" t="str">
        <f t="shared" si="35"/>
        <v xml:space="preserve"> </v>
      </c>
      <c r="AK258" s="50">
        <f>SUM('Input Shift Data'!$I258:$J258)</f>
        <v>0</v>
      </c>
      <c r="AL258" s="1">
        <f>SUM('Input Shift Data'!$L258:$R258)</f>
        <v>0</v>
      </c>
      <c r="AM258" s="1">
        <f>SUM('Input Shift Data'!$T258:$Z258)</f>
        <v>0</v>
      </c>
    </row>
    <row r="259" spans="2:39" ht="15" customHeight="1" x14ac:dyDescent="0.25">
      <c r="B259" s="77"/>
      <c r="C259" s="80"/>
      <c r="D259" s="87"/>
      <c r="E259" s="85"/>
      <c r="F259" s="77"/>
      <c r="G259" s="85"/>
      <c r="H259" s="86"/>
      <c r="I259" s="87"/>
      <c r="J259" s="87"/>
      <c r="K259" s="87"/>
      <c r="L259" s="88"/>
      <c r="M259" s="88"/>
      <c r="N259" s="88"/>
      <c r="O259" s="88"/>
      <c r="P259" s="88"/>
      <c r="Q259" s="88"/>
      <c r="R259" s="88"/>
      <c r="S259" s="88"/>
      <c r="T259" s="77"/>
      <c r="U259" s="77"/>
      <c r="V259" s="77"/>
      <c r="W259" s="77"/>
      <c r="X259" s="77"/>
      <c r="Y259" s="77"/>
      <c r="Z259" s="77"/>
      <c r="AA259" s="232"/>
      <c r="AB259" s="6" t="str">
        <f t="shared" si="33"/>
        <v xml:space="preserve"> </v>
      </c>
      <c r="AC259" s="28" t="str">
        <f t="shared" si="34"/>
        <v xml:space="preserve"> </v>
      </c>
      <c r="AD259" s="28" t="str">
        <f t="shared" si="35"/>
        <v xml:space="preserve"> </v>
      </c>
      <c r="AK259" s="50">
        <f>SUM('Input Shift Data'!$I259:$J259)</f>
        <v>0</v>
      </c>
      <c r="AL259" s="1">
        <f>SUM('Input Shift Data'!$L259:$R259)</f>
        <v>0</v>
      </c>
      <c r="AM259" s="1">
        <f>SUM('Input Shift Data'!$T259:$Z259)</f>
        <v>0</v>
      </c>
    </row>
    <row r="260" spans="2:39" ht="15" customHeight="1" x14ac:dyDescent="0.25">
      <c r="B260" s="77"/>
      <c r="C260" s="80"/>
      <c r="D260" s="87"/>
      <c r="E260" s="85"/>
      <c r="F260" s="77"/>
      <c r="G260" s="85"/>
      <c r="H260" s="86"/>
      <c r="I260" s="87"/>
      <c r="J260" s="87"/>
      <c r="K260" s="87"/>
      <c r="L260" s="88"/>
      <c r="M260" s="88"/>
      <c r="N260" s="88"/>
      <c r="O260" s="88"/>
      <c r="P260" s="88"/>
      <c r="Q260" s="88"/>
      <c r="R260" s="88"/>
      <c r="S260" s="88"/>
      <c r="T260" s="77"/>
      <c r="U260" s="77"/>
      <c r="V260" s="77"/>
      <c r="W260" s="77"/>
      <c r="X260" s="77"/>
      <c r="Y260" s="77"/>
      <c r="Z260" s="77"/>
      <c r="AA260" s="232"/>
      <c r="AB260" s="6" t="str">
        <f t="shared" si="33"/>
        <v xml:space="preserve"> </v>
      </c>
      <c r="AC260" s="28" t="str">
        <f t="shared" si="34"/>
        <v xml:space="preserve"> </v>
      </c>
      <c r="AD260" s="28" t="str">
        <f t="shared" si="35"/>
        <v xml:space="preserve"> </v>
      </c>
      <c r="AK260" s="50">
        <f>SUM('Input Shift Data'!$I260:$J260)</f>
        <v>0</v>
      </c>
      <c r="AL260" s="1">
        <f>SUM('Input Shift Data'!$L260:$R260)</f>
        <v>0</v>
      </c>
      <c r="AM260" s="1">
        <f>SUM('Input Shift Data'!$T260:$Z260)</f>
        <v>0</v>
      </c>
    </row>
    <row r="261" spans="2:39" ht="15" customHeight="1" x14ac:dyDescent="0.25">
      <c r="B261" s="77"/>
      <c r="C261" s="80"/>
      <c r="D261" s="87"/>
      <c r="E261" s="85"/>
      <c r="F261" s="77"/>
      <c r="G261" s="85"/>
      <c r="H261" s="86"/>
      <c r="I261" s="87"/>
      <c r="J261" s="87"/>
      <c r="K261" s="87"/>
      <c r="L261" s="88"/>
      <c r="M261" s="88"/>
      <c r="N261" s="88"/>
      <c r="O261" s="88"/>
      <c r="P261" s="88"/>
      <c r="Q261" s="88"/>
      <c r="R261" s="88"/>
      <c r="S261" s="88"/>
      <c r="T261" s="77"/>
      <c r="U261" s="77"/>
      <c r="V261" s="77"/>
      <c r="W261" s="77"/>
      <c r="X261" s="77"/>
      <c r="Y261" s="77"/>
      <c r="Z261" s="77"/>
      <c r="AA261" s="232"/>
      <c r="AB261" s="6" t="str">
        <f t="shared" si="33"/>
        <v xml:space="preserve"> </v>
      </c>
      <c r="AC261" s="28" t="str">
        <f t="shared" si="34"/>
        <v xml:space="preserve"> </v>
      </c>
      <c r="AD261" s="28" t="str">
        <f t="shared" si="35"/>
        <v xml:space="preserve"> </v>
      </c>
      <c r="AK261" s="50">
        <f>SUM('Input Shift Data'!$I261:$J261)</f>
        <v>0</v>
      </c>
      <c r="AL261" s="1">
        <f>SUM('Input Shift Data'!$L261:$R261)</f>
        <v>0</v>
      </c>
      <c r="AM261" s="1">
        <f>SUM('Input Shift Data'!$T261:$Z261)</f>
        <v>0</v>
      </c>
    </row>
    <row r="262" spans="2:39" ht="15" customHeight="1" x14ac:dyDescent="0.25">
      <c r="B262" s="77"/>
      <c r="C262" s="80"/>
      <c r="D262" s="87"/>
      <c r="E262" s="85"/>
      <c r="F262" s="77"/>
      <c r="G262" s="85"/>
      <c r="H262" s="86"/>
      <c r="I262" s="87"/>
      <c r="J262" s="87"/>
      <c r="K262" s="87"/>
      <c r="L262" s="88"/>
      <c r="M262" s="88"/>
      <c r="N262" s="88"/>
      <c r="O262" s="88"/>
      <c r="P262" s="88"/>
      <c r="Q262" s="88"/>
      <c r="R262" s="88"/>
      <c r="S262" s="88"/>
      <c r="T262" s="77"/>
      <c r="U262" s="77"/>
      <c r="V262" s="77"/>
      <c r="W262" s="77"/>
      <c r="X262" s="77"/>
      <c r="Y262" s="77"/>
      <c r="Z262" s="77"/>
      <c r="AA262" s="232"/>
      <c r="AB262" s="6" t="str">
        <f t="shared" si="33"/>
        <v xml:space="preserve"> </v>
      </c>
      <c r="AC262" s="28" t="str">
        <f t="shared" si="34"/>
        <v xml:space="preserve"> </v>
      </c>
      <c r="AD262" s="28" t="str">
        <f t="shared" si="35"/>
        <v xml:space="preserve"> </v>
      </c>
      <c r="AK262" s="50">
        <f>SUM('Input Shift Data'!$I262:$J262)</f>
        <v>0</v>
      </c>
      <c r="AL262" s="1">
        <f>SUM('Input Shift Data'!$L262:$R262)</f>
        <v>0</v>
      </c>
      <c r="AM262" s="1">
        <f>SUM('Input Shift Data'!$T262:$Z262)</f>
        <v>0</v>
      </c>
    </row>
    <row r="263" spans="2:39" ht="15" customHeight="1" x14ac:dyDescent="0.25">
      <c r="B263" s="77"/>
      <c r="C263" s="80"/>
      <c r="D263" s="87"/>
      <c r="E263" s="85"/>
      <c r="F263" s="77"/>
      <c r="G263" s="85"/>
      <c r="H263" s="86"/>
      <c r="I263" s="87"/>
      <c r="J263" s="87"/>
      <c r="K263" s="87"/>
      <c r="L263" s="88"/>
      <c r="M263" s="88"/>
      <c r="N263" s="88"/>
      <c r="O263" s="88"/>
      <c r="P263" s="88"/>
      <c r="Q263" s="88"/>
      <c r="R263" s="88"/>
      <c r="S263" s="88"/>
      <c r="T263" s="77"/>
      <c r="U263" s="77"/>
      <c r="V263" s="77"/>
      <c r="W263" s="77"/>
      <c r="X263" s="77"/>
      <c r="Y263" s="77"/>
      <c r="Z263" s="77"/>
      <c r="AA263" s="232"/>
      <c r="AB263" s="6" t="str">
        <f t="shared" si="33"/>
        <v xml:space="preserve"> </v>
      </c>
      <c r="AC263" s="28" t="str">
        <f t="shared" si="34"/>
        <v xml:space="preserve"> </v>
      </c>
      <c r="AD263" s="28" t="str">
        <f t="shared" si="35"/>
        <v xml:space="preserve"> </v>
      </c>
      <c r="AK263" s="50">
        <f>SUM('Input Shift Data'!$I263:$J263)</f>
        <v>0</v>
      </c>
      <c r="AL263" s="1">
        <f>SUM('Input Shift Data'!$L263:$R263)</f>
        <v>0</v>
      </c>
      <c r="AM263" s="1">
        <f>SUM('Input Shift Data'!$T263:$Z263)</f>
        <v>0</v>
      </c>
    </row>
    <row r="264" spans="2:39" ht="15" customHeight="1" x14ac:dyDescent="0.25">
      <c r="B264" s="77"/>
      <c r="C264" s="80"/>
      <c r="D264" s="87"/>
      <c r="E264" s="85"/>
      <c r="F264" s="77"/>
      <c r="G264" s="85"/>
      <c r="H264" s="86"/>
      <c r="I264" s="87"/>
      <c r="J264" s="87"/>
      <c r="K264" s="87"/>
      <c r="L264" s="88"/>
      <c r="M264" s="88"/>
      <c r="N264" s="88"/>
      <c r="O264" s="88"/>
      <c r="P264" s="88"/>
      <c r="Q264" s="88"/>
      <c r="R264" s="88"/>
      <c r="S264" s="88"/>
      <c r="T264" s="77"/>
      <c r="U264" s="77"/>
      <c r="V264" s="77"/>
      <c r="W264" s="77"/>
      <c r="X264" s="77"/>
      <c r="Y264" s="77"/>
      <c r="Z264" s="77"/>
      <c r="AA264" s="232"/>
      <c r="AB264" s="6" t="str">
        <f t="shared" si="33"/>
        <v xml:space="preserve"> </v>
      </c>
      <c r="AC264" s="28" t="str">
        <f t="shared" si="34"/>
        <v xml:space="preserve"> </v>
      </c>
      <c r="AD264" s="28" t="str">
        <f t="shared" si="35"/>
        <v xml:space="preserve"> </v>
      </c>
      <c r="AK264" s="50">
        <f>SUM('Input Shift Data'!$I264:$J264)</f>
        <v>0</v>
      </c>
      <c r="AL264" s="1">
        <f>SUM('Input Shift Data'!$L264:$R264)</f>
        <v>0</v>
      </c>
      <c r="AM264" s="1">
        <f>SUM('Input Shift Data'!$T264:$Z264)</f>
        <v>0</v>
      </c>
    </row>
    <row r="265" spans="2:39" ht="15" customHeight="1" x14ac:dyDescent="0.25">
      <c r="B265" s="77"/>
      <c r="C265" s="80"/>
      <c r="D265" s="87"/>
      <c r="E265" s="85"/>
      <c r="F265" s="77"/>
      <c r="G265" s="85"/>
      <c r="H265" s="86"/>
      <c r="I265" s="87"/>
      <c r="J265" s="87"/>
      <c r="K265" s="87"/>
      <c r="L265" s="88"/>
      <c r="M265" s="88"/>
      <c r="N265" s="88"/>
      <c r="O265" s="88"/>
      <c r="P265" s="88"/>
      <c r="Q265" s="88"/>
      <c r="R265" s="88"/>
      <c r="S265" s="88"/>
      <c r="T265" s="77"/>
      <c r="U265" s="77"/>
      <c r="V265" s="77"/>
      <c r="W265" s="77"/>
      <c r="X265" s="77"/>
      <c r="Y265" s="77"/>
      <c r="Z265" s="77"/>
      <c r="AA265" s="232"/>
      <c r="AB265" s="6" t="str">
        <f t="shared" si="33"/>
        <v xml:space="preserve"> </v>
      </c>
      <c r="AC265" s="28" t="str">
        <f t="shared" si="34"/>
        <v xml:space="preserve"> </v>
      </c>
      <c r="AD265" s="28" t="str">
        <f t="shared" si="35"/>
        <v xml:space="preserve"> </v>
      </c>
      <c r="AK265" s="50">
        <f>SUM('Input Shift Data'!$I265:$J265)</f>
        <v>0</v>
      </c>
      <c r="AL265" s="1">
        <f>SUM('Input Shift Data'!$L265:$R265)</f>
        <v>0</v>
      </c>
      <c r="AM265" s="1">
        <f>SUM('Input Shift Data'!$T265:$Z265)</f>
        <v>0</v>
      </c>
    </row>
    <row r="266" spans="2:39" ht="15" customHeight="1" x14ac:dyDescent="0.25">
      <c r="B266" s="77"/>
      <c r="C266" s="80"/>
      <c r="D266" s="87"/>
      <c r="E266" s="85"/>
      <c r="F266" s="77"/>
      <c r="G266" s="85"/>
      <c r="H266" s="86"/>
      <c r="I266" s="87"/>
      <c r="J266" s="87"/>
      <c r="K266" s="87"/>
      <c r="L266" s="88"/>
      <c r="M266" s="88"/>
      <c r="N266" s="88"/>
      <c r="O266" s="88"/>
      <c r="P266" s="88"/>
      <c r="Q266" s="88"/>
      <c r="R266" s="88"/>
      <c r="S266" s="88"/>
      <c r="T266" s="77"/>
      <c r="U266" s="77"/>
      <c r="V266" s="77"/>
      <c r="W266" s="77"/>
      <c r="X266" s="77"/>
      <c r="Y266" s="77"/>
      <c r="Z266" s="77"/>
      <c r="AA266" s="232"/>
      <c r="AB266" s="6" t="str">
        <f t="shared" si="33"/>
        <v xml:space="preserve"> </v>
      </c>
      <c r="AC266" s="28" t="str">
        <f t="shared" si="34"/>
        <v xml:space="preserve"> </v>
      </c>
      <c r="AD266" s="28" t="str">
        <f t="shared" si="35"/>
        <v xml:space="preserve"> </v>
      </c>
      <c r="AK266" s="50">
        <f>SUM('Input Shift Data'!$I266:$J266)</f>
        <v>0</v>
      </c>
      <c r="AL266" s="1">
        <f>SUM('Input Shift Data'!$L266:$R266)</f>
        <v>0</v>
      </c>
      <c r="AM266" s="1">
        <f>SUM('Input Shift Data'!$T266:$Z266)</f>
        <v>0</v>
      </c>
    </row>
    <row r="267" spans="2:39" ht="15" customHeight="1" x14ac:dyDescent="0.25">
      <c r="B267" s="77"/>
      <c r="C267" s="80"/>
      <c r="D267" s="87"/>
      <c r="E267" s="85"/>
      <c r="F267" s="77"/>
      <c r="G267" s="85"/>
      <c r="H267" s="86"/>
      <c r="I267" s="87"/>
      <c r="J267" s="87"/>
      <c r="K267" s="87"/>
      <c r="L267" s="88"/>
      <c r="M267" s="88"/>
      <c r="N267" s="88"/>
      <c r="O267" s="88"/>
      <c r="P267" s="88"/>
      <c r="Q267" s="88"/>
      <c r="R267" s="88"/>
      <c r="S267" s="88"/>
      <c r="T267" s="77"/>
      <c r="U267" s="77"/>
      <c r="V267" s="77"/>
      <c r="W267" s="77"/>
      <c r="X267" s="77"/>
      <c r="Y267" s="77"/>
      <c r="Z267" s="77"/>
      <c r="AA267" s="232"/>
      <c r="AB267" s="6" t="str">
        <f t="shared" si="33"/>
        <v xml:space="preserve"> </v>
      </c>
      <c r="AC267" s="28" t="str">
        <f t="shared" si="34"/>
        <v xml:space="preserve"> </v>
      </c>
      <c r="AD267" s="28" t="str">
        <f t="shared" si="35"/>
        <v xml:space="preserve"> </v>
      </c>
      <c r="AK267" s="50">
        <f>SUM('Input Shift Data'!$I267:$J267)</f>
        <v>0</v>
      </c>
      <c r="AL267" s="1">
        <f>SUM('Input Shift Data'!$L267:$R267)</f>
        <v>0</v>
      </c>
      <c r="AM267" s="1">
        <f>SUM('Input Shift Data'!$T267:$Z267)</f>
        <v>0</v>
      </c>
    </row>
    <row r="268" spans="2:39" ht="15" customHeight="1" x14ac:dyDescent="0.25">
      <c r="B268" s="77"/>
      <c r="C268" s="80"/>
      <c r="D268" s="87"/>
      <c r="E268" s="85"/>
      <c r="F268" s="77"/>
      <c r="G268" s="85"/>
      <c r="H268" s="86"/>
      <c r="I268" s="87"/>
      <c r="J268" s="87"/>
      <c r="K268" s="87"/>
      <c r="L268" s="88"/>
      <c r="M268" s="88"/>
      <c r="N268" s="88"/>
      <c r="O268" s="88"/>
      <c r="P268" s="88"/>
      <c r="Q268" s="88"/>
      <c r="R268" s="88"/>
      <c r="S268" s="88"/>
      <c r="T268" s="77"/>
      <c r="U268" s="77"/>
      <c r="V268" s="77"/>
      <c r="W268" s="77"/>
      <c r="X268" s="77"/>
      <c r="Y268" s="77"/>
      <c r="Z268" s="77"/>
      <c r="AA268" s="232"/>
      <c r="AB268" s="6" t="str">
        <f t="shared" si="33"/>
        <v xml:space="preserve"> </v>
      </c>
      <c r="AC268" s="28" t="str">
        <f t="shared" si="34"/>
        <v xml:space="preserve"> </v>
      </c>
      <c r="AD268" s="28" t="str">
        <f t="shared" si="35"/>
        <v xml:space="preserve"> </v>
      </c>
      <c r="AK268" s="50">
        <f>SUM('Input Shift Data'!$I268:$J268)</f>
        <v>0</v>
      </c>
      <c r="AL268" s="1">
        <f>SUM('Input Shift Data'!$L268:$R268)</f>
        <v>0</v>
      </c>
      <c r="AM268" s="1">
        <f>SUM('Input Shift Data'!$T268:$Z268)</f>
        <v>0</v>
      </c>
    </row>
    <row r="269" spans="2:39" ht="15" customHeight="1" x14ac:dyDescent="0.25">
      <c r="B269" s="77"/>
      <c r="C269" s="80"/>
      <c r="D269" s="87"/>
      <c r="E269" s="85"/>
      <c r="F269" s="77"/>
      <c r="G269" s="85"/>
      <c r="H269" s="86"/>
      <c r="I269" s="87"/>
      <c r="J269" s="87"/>
      <c r="K269" s="87"/>
      <c r="L269" s="88"/>
      <c r="M269" s="88"/>
      <c r="N269" s="88"/>
      <c r="O269" s="88"/>
      <c r="P269" s="88"/>
      <c r="Q269" s="88"/>
      <c r="R269" s="88"/>
      <c r="S269" s="88"/>
      <c r="T269" s="77"/>
      <c r="U269" s="77"/>
      <c r="V269" s="77"/>
      <c r="W269" s="77"/>
      <c r="X269" s="77"/>
      <c r="Y269" s="77"/>
      <c r="Z269" s="77"/>
      <c r="AA269" s="232"/>
      <c r="AB269" s="6" t="str">
        <f t="shared" si="33"/>
        <v xml:space="preserve"> </v>
      </c>
      <c r="AC269" s="28" t="str">
        <f t="shared" si="34"/>
        <v xml:space="preserve"> </v>
      </c>
      <c r="AD269" s="28" t="str">
        <f t="shared" si="35"/>
        <v xml:space="preserve"> </v>
      </c>
      <c r="AK269" s="50">
        <f>SUM('Input Shift Data'!$I269:$J269)</f>
        <v>0</v>
      </c>
      <c r="AL269" s="1">
        <f>SUM('Input Shift Data'!$L269:$R269)</f>
        <v>0</v>
      </c>
      <c r="AM269" s="1">
        <f>SUM('Input Shift Data'!$T269:$Z269)</f>
        <v>0</v>
      </c>
    </row>
    <row r="270" spans="2:39" ht="15" customHeight="1" x14ac:dyDescent="0.25">
      <c r="B270" s="77"/>
      <c r="C270" s="80"/>
      <c r="D270" s="87"/>
      <c r="E270" s="85"/>
      <c r="F270" s="77"/>
      <c r="G270" s="85"/>
      <c r="H270" s="86"/>
      <c r="I270" s="87"/>
      <c r="J270" s="87"/>
      <c r="K270" s="87"/>
      <c r="L270" s="88"/>
      <c r="M270" s="88"/>
      <c r="N270" s="88"/>
      <c r="O270" s="88"/>
      <c r="P270" s="88"/>
      <c r="Q270" s="88"/>
      <c r="R270" s="88"/>
      <c r="S270" s="88"/>
      <c r="T270" s="77"/>
      <c r="U270" s="77"/>
      <c r="V270" s="77"/>
      <c r="W270" s="77"/>
      <c r="X270" s="77"/>
      <c r="Y270" s="77"/>
      <c r="Z270" s="77"/>
      <c r="AA270" s="232"/>
      <c r="AB270" s="6" t="str">
        <f t="shared" si="33"/>
        <v xml:space="preserve"> </v>
      </c>
      <c r="AC270" s="28" t="str">
        <f t="shared" si="34"/>
        <v xml:space="preserve"> </v>
      </c>
      <c r="AD270" s="28" t="str">
        <f t="shared" si="35"/>
        <v xml:space="preserve"> </v>
      </c>
      <c r="AK270" s="50">
        <f>SUM('Input Shift Data'!$I270:$J270)</f>
        <v>0</v>
      </c>
      <c r="AL270" s="1">
        <f>SUM('Input Shift Data'!$L270:$R270)</f>
        <v>0</v>
      </c>
      <c r="AM270" s="1">
        <f>SUM('Input Shift Data'!$T270:$Z270)</f>
        <v>0</v>
      </c>
    </row>
    <row r="271" spans="2:39" ht="15" customHeight="1" x14ac:dyDescent="0.25">
      <c r="B271" s="77"/>
      <c r="C271" s="80"/>
      <c r="D271" s="87"/>
      <c r="E271" s="85"/>
      <c r="F271" s="77"/>
      <c r="G271" s="85"/>
      <c r="H271" s="86"/>
      <c r="I271" s="87"/>
      <c r="J271" s="87"/>
      <c r="K271" s="87"/>
      <c r="L271" s="88"/>
      <c r="M271" s="88"/>
      <c r="N271" s="88"/>
      <c r="O271" s="88"/>
      <c r="P271" s="88"/>
      <c r="Q271" s="88"/>
      <c r="R271" s="88"/>
      <c r="S271" s="88"/>
      <c r="T271" s="77"/>
      <c r="U271" s="77"/>
      <c r="V271" s="77"/>
      <c r="W271" s="77"/>
      <c r="X271" s="77"/>
      <c r="Y271" s="77"/>
      <c r="Z271" s="77"/>
      <c r="AA271" s="232"/>
      <c r="AB271" s="6" t="str">
        <f t="shared" si="33"/>
        <v xml:space="preserve"> </v>
      </c>
      <c r="AC271" s="28" t="str">
        <f t="shared" si="34"/>
        <v xml:space="preserve"> </v>
      </c>
      <c r="AD271" s="28" t="str">
        <f t="shared" si="35"/>
        <v xml:space="preserve"> </v>
      </c>
      <c r="AK271" s="50">
        <f>SUM('Input Shift Data'!$I271:$J271)</f>
        <v>0</v>
      </c>
      <c r="AL271" s="1">
        <f>SUM('Input Shift Data'!$L271:$R271)</f>
        <v>0</v>
      </c>
      <c r="AM271" s="1">
        <f>SUM('Input Shift Data'!$T271:$Z271)</f>
        <v>0</v>
      </c>
    </row>
    <row r="272" spans="2:39" ht="15" customHeight="1" x14ac:dyDescent="0.25">
      <c r="B272" s="77"/>
      <c r="C272" s="80"/>
      <c r="D272" s="87"/>
      <c r="E272" s="85"/>
      <c r="F272" s="77"/>
      <c r="G272" s="85"/>
      <c r="H272" s="86"/>
      <c r="I272" s="87"/>
      <c r="J272" s="87"/>
      <c r="K272" s="87"/>
      <c r="L272" s="88"/>
      <c r="M272" s="88"/>
      <c r="N272" s="88"/>
      <c r="O272" s="88"/>
      <c r="P272" s="88"/>
      <c r="Q272" s="88"/>
      <c r="R272" s="88"/>
      <c r="S272" s="88"/>
      <c r="T272" s="77"/>
      <c r="U272" s="77"/>
      <c r="V272" s="77"/>
      <c r="W272" s="77"/>
      <c r="X272" s="77"/>
      <c r="Y272" s="77"/>
      <c r="Z272" s="77"/>
      <c r="AA272" s="232"/>
      <c r="AB272" s="6" t="str">
        <f t="shared" si="33"/>
        <v xml:space="preserve"> </v>
      </c>
      <c r="AC272" s="28" t="str">
        <f t="shared" si="34"/>
        <v xml:space="preserve"> </v>
      </c>
      <c r="AD272" s="28" t="str">
        <f t="shared" si="35"/>
        <v xml:space="preserve"> </v>
      </c>
      <c r="AK272" s="50">
        <f>SUM('Input Shift Data'!$I272:$J272)</f>
        <v>0</v>
      </c>
      <c r="AL272" s="1">
        <f>SUM('Input Shift Data'!$L272:$R272)</f>
        <v>0</v>
      </c>
      <c r="AM272" s="1">
        <f>SUM('Input Shift Data'!$T272:$Z272)</f>
        <v>0</v>
      </c>
    </row>
    <row r="273" spans="2:39" ht="15" customHeight="1" x14ac:dyDescent="0.25">
      <c r="B273" s="77"/>
      <c r="C273" s="80"/>
      <c r="D273" s="87"/>
      <c r="E273" s="85"/>
      <c r="F273" s="77"/>
      <c r="G273" s="85"/>
      <c r="H273" s="86"/>
      <c r="I273" s="87"/>
      <c r="J273" s="87"/>
      <c r="K273" s="87"/>
      <c r="L273" s="88"/>
      <c r="M273" s="88"/>
      <c r="N273" s="88"/>
      <c r="O273" s="88"/>
      <c r="P273" s="88"/>
      <c r="Q273" s="88"/>
      <c r="R273" s="88"/>
      <c r="S273" s="88"/>
      <c r="T273" s="77"/>
      <c r="U273" s="77"/>
      <c r="V273" s="77"/>
      <c r="W273" s="77"/>
      <c r="X273" s="77"/>
      <c r="Y273" s="77"/>
      <c r="Z273" s="77"/>
      <c r="AA273" s="232"/>
      <c r="AB273" s="6" t="str">
        <f t="shared" si="33"/>
        <v xml:space="preserve"> </v>
      </c>
      <c r="AC273" s="28" t="str">
        <f t="shared" si="34"/>
        <v xml:space="preserve"> </v>
      </c>
      <c r="AD273" s="28" t="str">
        <f t="shared" si="35"/>
        <v xml:space="preserve"> </v>
      </c>
      <c r="AK273" s="50">
        <f>SUM('Input Shift Data'!$I273:$J273)</f>
        <v>0</v>
      </c>
      <c r="AL273" s="1">
        <f>SUM('Input Shift Data'!$L273:$R273)</f>
        <v>0</v>
      </c>
      <c r="AM273" s="1">
        <f>SUM('Input Shift Data'!$T273:$Z273)</f>
        <v>0</v>
      </c>
    </row>
    <row r="274" spans="2:39" ht="15" customHeight="1" x14ac:dyDescent="0.25">
      <c r="B274" s="77"/>
      <c r="C274" s="80"/>
      <c r="D274" s="87"/>
      <c r="E274" s="85"/>
      <c r="F274" s="77"/>
      <c r="G274" s="85"/>
      <c r="H274" s="86"/>
      <c r="I274" s="87"/>
      <c r="J274" s="87"/>
      <c r="K274" s="87"/>
      <c r="L274" s="88"/>
      <c r="M274" s="88"/>
      <c r="N274" s="88"/>
      <c r="O274" s="88"/>
      <c r="P274" s="88"/>
      <c r="Q274" s="88"/>
      <c r="R274" s="88"/>
      <c r="S274" s="88"/>
      <c r="T274" s="77"/>
      <c r="U274" s="77"/>
      <c r="V274" s="77"/>
      <c r="W274" s="77"/>
      <c r="X274" s="77"/>
      <c r="Y274" s="77"/>
      <c r="Z274" s="77"/>
      <c r="AA274" s="232"/>
      <c r="AB274" s="6" t="str">
        <f t="shared" si="33"/>
        <v xml:space="preserve"> </v>
      </c>
      <c r="AC274" s="28" t="str">
        <f t="shared" si="34"/>
        <v xml:space="preserve"> </v>
      </c>
      <c r="AD274" s="28" t="str">
        <f t="shared" si="35"/>
        <v xml:space="preserve"> </v>
      </c>
      <c r="AK274" s="50">
        <f>SUM('Input Shift Data'!$I274:$J274)</f>
        <v>0</v>
      </c>
      <c r="AL274" s="1">
        <f>SUM('Input Shift Data'!$L274:$R274)</f>
        <v>0</v>
      </c>
      <c r="AM274" s="1">
        <f>SUM('Input Shift Data'!$T274:$Z274)</f>
        <v>0</v>
      </c>
    </row>
    <row r="275" spans="2:39" ht="15" customHeight="1" x14ac:dyDescent="0.25">
      <c r="B275" s="77"/>
      <c r="C275" s="80"/>
      <c r="D275" s="87"/>
      <c r="E275" s="85"/>
      <c r="F275" s="77"/>
      <c r="G275" s="85"/>
      <c r="H275" s="86"/>
      <c r="I275" s="87"/>
      <c r="J275" s="87"/>
      <c r="K275" s="87"/>
      <c r="L275" s="88"/>
      <c r="M275" s="88"/>
      <c r="N275" s="88"/>
      <c r="O275" s="88"/>
      <c r="P275" s="88"/>
      <c r="Q275" s="88"/>
      <c r="R275" s="88"/>
      <c r="S275" s="88"/>
      <c r="T275" s="77"/>
      <c r="U275" s="77"/>
      <c r="V275" s="77"/>
      <c r="W275" s="77"/>
      <c r="X275" s="77"/>
      <c r="Y275" s="77"/>
      <c r="Z275" s="77"/>
      <c r="AA275" s="232"/>
      <c r="AB275" s="6" t="str">
        <f t="shared" si="33"/>
        <v xml:space="preserve"> </v>
      </c>
      <c r="AC275" s="28" t="str">
        <f t="shared" si="34"/>
        <v xml:space="preserve"> </v>
      </c>
      <c r="AD275" s="28" t="str">
        <f t="shared" si="35"/>
        <v xml:space="preserve"> </v>
      </c>
      <c r="AK275" s="50">
        <f>SUM('Input Shift Data'!$I275:$J275)</f>
        <v>0</v>
      </c>
      <c r="AL275" s="1">
        <f>SUM('Input Shift Data'!$L275:$R275)</f>
        <v>0</v>
      </c>
      <c r="AM275" s="1">
        <f>SUM('Input Shift Data'!$T275:$Z275)</f>
        <v>0</v>
      </c>
    </row>
    <row r="276" spans="2:39" ht="15" customHeight="1" x14ac:dyDescent="0.25">
      <c r="B276" s="77"/>
      <c r="C276" s="80"/>
      <c r="D276" s="87"/>
      <c r="E276" s="85"/>
      <c r="F276" s="77"/>
      <c r="G276" s="85"/>
      <c r="H276" s="86"/>
      <c r="I276" s="87"/>
      <c r="J276" s="87"/>
      <c r="K276" s="87"/>
      <c r="L276" s="88"/>
      <c r="M276" s="88"/>
      <c r="N276" s="88"/>
      <c r="O276" s="88"/>
      <c r="P276" s="88"/>
      <c r="Q276" s="88"/>
      <c r="R276" s="88"/>
      <c r="S276" s="88"/>
      <c r="T276" s="77"/>
      <c r="U276" s="77"/>
      <c r="V276" s="77"/>
      <c r="W276" s="77"/>
      <c r="X276" s="77"/>
      <c r="Y276" s="77"/>
      <c r="Z276" s="77"/>
      <c r="AA276" s="232"/>
      <c r="AB276" s="6" t="str">
        <f t="shared" si="33"/>
        <v xml:space="preserve"> </v>
      </c>
      <c r="AC276" s="28" t="str">
        <f t="shared" si="34"/>
        <v xml:space="preserve"> </v>
      </c>
      <c r="AD276" s="28" t="str">
        <f t="shared" si="35"/>
        <v xml:space="preserve"> </v>
      </c>
      <c r="AK276" s="50">
        <f>SUM('Input Shift Data'!$I276:$J276)</f>
        <v>0</v>
      </c>
      <c r="AL276" s="1">
        <f>SUM('Input Shift Data'!$L276:$R276)</f>
        <v>0</v>
      </c>
      <c r="AM276" s="1">
        <f>SUM('Input Shift Data'!$T276:$Z276)</f>
        <v>0</v>
      </c>
    </row>
    <row r="277" spans="2:39" ht="15" customHeight="1" x14ac:dyDescent="0.25">
      <c r="B277" s="77"/>
      <c r="C277" s="80"/>
      <c r="D277" s="87"/>
      <c r="E277" s="85"/>
      <c r="F277" s="77"/>
      <c r="G277" s="85"/>
      <c r="H277" s="86"/>
      <c r="I277" s="87"/>
      <c r="J277" s="87"/>
      <c r="K277" s="87"/>
      <c r="L277" s="88"/>
      <c r="M277" s="88"/>
      <c r="N277" s="88"/>
      <c r="O277" s="88"/>
      <c r="P277" s="88"/>
      <c r="Q277" s="88"/>
      <c r="R277" s="88"/>
      <c r="S277" s="88"/>
      <c r="T277" s="77"/>
      <c r="U277" s="77"/>
      <c r="V277" s="77"/>
      <c r="W277" s="77"/>
      <c r="X277" s="77"/>
      <c r="Y277" s="77"/>
      <c r="Z277" s="77"/>
      <c r="AA277" s="232"/>
      <c r="AB277" s="6" t="str">
        <f t="shared" si="33"/>
        <v xml:space="preserve"> </v>
      </c>
      <c r="AC277" s="28" t="str">
        <f t="shared" si="34"/>
        <v xml:space="preserve"> </v>
      </c>
      <c r="AD277" s="28" t="str">
        <f t="shared" si="35"/>
        <v xml:space="preserve"> </v>
      </c>
      <c r="AK277" s="50">
        <f>SUM('Input Shift Data'!$I277:$J277)</f>
        <v>0</v>
      </c>
      <c r="AL277" s="1">
        <f>SUM('Input Shift Data'!$L277:$R277)</f>
        <v>0</v>
      </c>
      <c r="AM277" s="1">
        <f>SUM('Input Shift Data'!$T277:$Z277)</f>
        <v>0</v>
      </c>
    </row>
    <row r="278" spans="2:39" ht="15" customHeight="1" x14ac:dyDescent="0.25">
      <c r="B278" s="77"/>
      <c r="C278" s="80"/>
      <c r="D278" s="87"/>
      <c r="E278" s="85"/>
      <c r="F278" s="77"/>
      <c r="G278" s="85"/>
      <c r="H278" s="86"/>
      <c r="I278" s="87"/>
      <c r="J278" s="87"/>
      <c r="K278" s="87"/>
      <c r="L278" s="88"/>
      <c r="M278" s="88"/>
      <c r="N278" s="88"/>
      <c r="O278" s="88"/>
      <c r="P278" s="88"/>
      <c r="Q278" s="88"/>
      <c r="R278" s="88"/>
      <c r="S278" s="88"/>
      <c r="T278" s="77"/>
      <c r="U278" s="77"/>
      <c r="V278" s="77"/>
      <c r="W278" s="77"/>
      <c r="X278" s="77"/>
      <c r="Y278" s="77"/>
      <c r="Z278" s="77"/>
      <c r="AA278" s="232"/>
      <c r="AB278" s="6" t="str">
        <f t="shared" si="33"/>
        <v xml:space="preserve"> </v>
      </c>
      <c r="AC278" s="28" t="str">
        <f t="shared" si="34"/>
        <v xml:space="preserve"> </v>
      </c>
      <c r="AD278" s="28" t="str">
        <f t="shared" si="35"/>
        <v xml:space="preserve"> </v>
      </c>
      <c r="AK278" s="50">
        <f>SUM('Input Shift Data'!$I278:$J278)</f>
        <v>0</v>
      </c>
      <c r="AL278" s="1">
        <f>SUM('Input Shift Data'!$L278:$R278)</f>
        <v>0</v>
      </c>
      <c r="AM278" s="1">
        <f>SUM('Input Shift Data'!$T278:$Z278)</f>
        <v>0</v>
      </c>
    </row>
    <row r="279" spans="2:39" ht="15" customHeight="1" x14ac:dyDescent="0.25">
      <c r="B279" s="77"/>
      <c r="C279" s="80"/>
      <c r="D279" s="87"/>
      <c r="E279" s="85"/>
      <c r="F279" s="77"/>
      <c r="G279" s="85"/>
      <c r="H279" s="86"/>
      <c r="I279" s="87"/>
      <c r="J279" s="87"/>
      <c r="K279" s="87"/>
      <c r="L279" s="88"/>
      <c r="M279" s="88"/>
      <c r="N279" s="88"/>
      <c r="O279" s="88"/>
      <c r="P279" s="88"/>
      <c r="Q279" s="88"/>
      <c r="R279" s="88"/>
      <c r="S279" s="88"/>
      <c r="T279" s="77"/>
      <c r="U279" s="77"/>
      <c r="V279" s="77"/>
      <c r="W279" s="77"/>
      <c r="X279" s="77"/>
      <c r="Y279" s="77"/>
      <c r="Z279" s="77"/>
      <c r="AA279" s="232"/>
      <c r="AB279" s="6" t="str">
        <f t="shared" si="33"/>
        <v xml:space="preserve"> </v>
      </c>
      <c r="AC279" s="28" t="str">
        <f t="shared" si="34"/>
        <v xml:space="preserve"> </v>
      </c>
      <c r="AD279" s="28" t="str">
        <f t="shared" si="35"/>
        <v xml:space="preserve"> </v>
      </c>
      <c r="AK279" s="50">
        <f>SUM('Input Shift Data'!$I279:$J279)</f>
        <v>0</v>
      </c>
      <c r="AL279" s="1">
        <f>SUM('Input Shift Data'!$L279:$R279)</f>
        <v>0</v>
      </c>
      <c r="AM279" s="1">
        <f>SUM('Input Shift Data'!$T279:$Z279)</f>
        <v>0</v>
      </c>
    </row>
    <row r="280" spans="2:39" ht="15" customHeight="1" x14ac:dyDescent="0.25">
      <c r="B280" s="77"/>
      <c r="C280" s="80"/>
      <c r="D280" s="87"/>
      <c r="E280" s="85"/>
      <c r="F280" s="77"/>
      <c r="G280" s="85"/>
      <c r="H280" s="86"/>
      <c r="I280" s="87"/>
      <c r="J280" s="87"/>
      <c r="K280" s="87"/>
      <c r="L280" s="88"/>
      <c r="M280" s="88"/>
      <c r="N280" s="88"/>
      <c r="O280" s="88"/>
      <c r="P280" s="88"/>
      <c r="Q280" s="88"/>
      <c r="R280" s="88"/>
      <c r="S280" s="88"/>
      <c r="T280" s="77"/>
      <c r="U280" s="77"/>
      <c r="V280" s="77"/>
      <c r="W280" s="77"/>
      <c r="X280" s="77"/>
      <c r="Y280" s="77"/>
      <c r="Z280" s="77"/>
      <c r="AA280" s="232"/>
      <c r="AB280" s="6" t="str">
        <f t="shared" si="33"/>
        <v xml:space="preserve"> </v>
      </c>
      <c r="AC280" s="28" t="str">
        <f t="shared" si="34"/>
        <v xml:space="preserve"> </v>
      </c>
      <c r="AD280" s="28" t="str">
        <f t="shared" si="35"/>
        <v xml:space="preserve"> </v>
      </c>
      <c r="AK280" s="50">
        <f>SUM('Input Shift Data'!$I280:$J280)</f>
        <v>0</v>
      </c>
      <c r="AL280" s="1">
        <f>SUM('Input Shift Data'!$L280:$R280)</f>
        <v>0</v>
      </c>
      <c r="AM280" s="1">
        <f>SUM('Input Shift Data'!$T280:$Z280)</f>
        <v>0</v>
      </c>
    </row>
    <row r="281" spans="2:39" ht="15" customHeight="1" x14ac:dyDescent="0.25">
      <c r="B281" s="77"/>
      <c r="C281" s="80"/>
      <c r="D281" s="87"/>
      <c r="E281" s="85"/>
      <c r="F281" s="77"/>
      <c r="G281" s="85"/>
      <c r="H281" s="86"/>
      <c r="I281" s="87"/>
      <c r="J281" s="87"/>
      <c r="K281" s="87"/>
      <c r="L281" s="88"/>
      <c r="M281" s="88"/>
      <c r="N281" s="88"/>
      <c r="O281" s="88"/>
      <c r="P281" s="88"/>
      <c r="Q281" s="88"/>
      <c r="R281" s="88"/>
      <c r="S281" s="88"/>
      <c r="T281" s="77"/>
      <c r="U281" s="77"/>
      <c r="V281" s="77"/>
      <c r="W281" s="77"/>
      <c r="X281" s="77"/>
      <c r="Y281" s="77"/>
      <c r="Z281" s="77"/>
      <c r="AA281" s="232"/>
      <c r="AB281" s="6" t="str">
        <f t="shared" si="33"/>
        <v xml:space="preserve"> </v>
      </c>
      <c r="AC281" s="28" t="str">
        <f t="shared" si="34"/>
        <v xml:space="preserve"> </v>
      </c>
      <c r="AD281" s="28" t="str">
        <f t="shared" si="35"/>
        <v xml:space="preserve"> </v>
      </c>
      <c r="AK281" s="50">
        <f>SUM('Input Shift Data'!$I281:$J281)</f>
        <v>0</v>
      </c>
      <c r="AL281" s="1">
        <f>SUM('Input Shift Data'!$L281:$R281)</f>
        <v>0</v>
      </c>
      <c r="AM281" s="1">
        <f>SUM('Input Shift Data'!$T281:$Z281)</f>
        <v>0</v>
      </c>
    </row>
    <row r="282" spans="2:39" ht="15" customHeight="1" x14ac:dyDescent="0.25">
      <c r="B282" s="77"/>
      <c r="C282" s="80"/>
      <c r="D282" s="87"/>
      <c r="E282" s="85"/>
      <c r="F282" s="77"/>
      <c r="G282" s="85"/>
      <c r="H282" s="86"/>
      <c r="I282" s="87"/>
      <c r="J282" s="87"/>
      <c r="K282" s="87"/>
      <c r="L282" s="88"/>
      <c r="M282" s="88"/>
      <c r="N282" s="88"/>
      <c r="O282" s="88"/>
      <c r="P282" s="88"/>
      <c r="Q282" s="88"/>
      <c r="R282" s="88"/>
      <c r="S282" s="88"/>
      <c r="T282" s="77"/>
      <c r="U282" s="77"/>
      <c r="V282" s="77"/>
      <c r="W282" s="77"/>
      <c r="X282" s="77"/>
      <c r="Y282" s="77"/>
      <c r="Z282" s="77"/>
      <c r="AA282" s="232"/>
      <c r="AB282" s="6" t="str">
        <f t="shared" si="33"/>
        <v xml:space="preserve"> </v>
      </c>
      <c r="AC282" s="28" t="str">
        <f t="shared" si="34"/>
        <v xml:space="preserve"> </v>
      </c>
      <c r="AD282" s="28" t="str">
        <f t="shared" si="35"/>
        <v xml:space="preserve"> </v>
      </c>
      <c r="AK282" s="50">
        <f>SUM('Input Shift Data'!$I282:$J282)</f>
        <v>0</v>
      </c>
      <c r="AL282" s="1">
        <f>SUM('Input Shift Data'!$L282:$R282)</f>
        <v>0</v>
      </c>
      <c r="AM282" s="1">
        <f>SUM('Input Shift Data'!$T282:$Z282)</f>
        <v>0</v>
      </c>
    </row>
    <row r="283" spans="2:39" ht="15" customHeight="1" x14ac:dyDescent="0.25">
      <c r="B283" s="77"/>
      <c r="C283" s="80"/>
      <c r="D283" s="87"/>
      <c r="E283" s="85"/>
      <c r="F283" s="77"/>
      <c r="G283" s="85"/>
      <c r="H283" s="86"/>
      <c r="I283" s="87"/>
      <c r="J283" s="87"/>
      <c r="K283" s="87"/>
      <c r="L283" s="88"/>
      <c r="M283" s="88"/>
      <c r="N283" s="88"/>
      <c r="O283" s="88"/>
      <c r="P283" s="88"/>
      <c r="Q283" s="88"/>
      <c r="R283" s="88"/>
      <c r="S283" s="88"/>
      <c r="T283" s="77"/>
      <c r="U283" s="77"/>
      <c r="V283" s="77"/>
      <c r="W283" s="77"/>
      <c r="X283" s="77"/>
      <c r="Y283" s="77"/>
      <c r="Z283" s="77"/>
      <c r="AA283" s="232"/>
      <c r="AB283" s="6" t="str">
        <f t="shared" si="33"/>
        <v xml:space="preserve"> </v>
      </c>
      <c r="AC283" s="28" t="str">
        <f t="shared" si="34"/>
        <v xml:space="preserve"> </v>
      </c>
      <c r="AD283" s="28" t="str">
        <f t="shared" si="35"/>
        <v xml:space="preserve"> </v>
      </c>
      <c r="AK283" s="50">
        <f>SUM('Input Shift Data'!$I283:$J283)</f>
        <v>0</v>
      </c>
      <c r="AL283" s="1">
        <f>SUM('Input Shift Data'!$L283:$R283)</f>
        <v>0</v>
      </c>
      <c r="AM283" s="1">
        <f>SUM('Input Shift Data'!$T283:$Z283)</f>
        <v>0</v>
      </c>
    </row>
    <row r="284" spans="2:39" ht="15" customHeight="1" x14ac:dyDescent="0.25">
      <c r="B284" s="77"/>
      <c r="C284" s="80"/>
      <c r="D284" s="87"/>
      <c r="E284" s="85"/>
      <c r="F284" s="77"/>
      <c r="G284" s="85"/>
      <c r="H284" s="86"/>
      <c r="I284" s="87"/>
      <c r="J284" s="87"/>
      <c r="K284" s="87"/>
      <c r="L284" s="88"/>
      <c r="M284" s="88"/>
      <c r="N284" s="88"/>
      <c r="O284" s="88"/>
      <c r="P284" s="88"/>
      <c r="Q284" s="88"/>
      <c r="R284" s="88"/>
      <c r="S284" s="88"/>
      <c r="T284" s="77"/>
      <c r="U284" s="77"/>
      <c r="V284" s="77"/>
      <c r="W284" s="77"/>
      <c r="X284" s="77"/>
      <c r="Y284" s="77"/>
      <c r="Z284" s="77"/>
      <c r="AA284" s="232"/>
      <c r="AB284" s="6" t="str">
        <f t="shared" si="33"/>
        <v xml:space="preserve"> </v>
      </c>
      <c r="AC284" s="28" t="str">
        <f t="shared" si="34"/>
        <v xml:space="preserve"> </v>
      </c>
      <c r="AD284" s="28" t="str">
        <f t="shared" si="35"/>
        <v xml:space="preserve"> </v>
      </c>
      <c r="AK284" s="50">
        <f>SUM('Input Shift Data'!$I284:$J284)</f>
        <v>0</v>
      </c>
      <c r="AL284" s="1">
        <f>SUM('Input Shift Data'!$L284:$R284)</f>
        <v>0</v>
      </c>
      <c r="AM284" s="1">
        <f>SUM('Input Shift Data'!$T284:$Z284)</f>
        <v>0</v>
      </c>
    </row>
    <row r="285" spans="2:39" ht="15" customHeight="1" x14ac:dyDescent="0.25">
      <c r="B285" s="77"/>
      <c r="C285" s="80"/>
      <c r="D285" s="87"/>
      <c r="E285" s="85"/>
      <c r="F285" s="77"/>
      <c r="G285" s="85"/>
      <c r="H285" s="86"/>
      <c r="I285" s="87"/>
      <c r="J285" s="87"/>
      <c r="K285" s="87"/>
      <c r="L285" s="88"/>
      <c r="M285" s="88"/>
      <c r="N285" s="88"/>
      <c r="O285" s="88"/>
      <c r="P285" s="88"/>
      <c r="Q285" s="88"/>
      <c r="R285" s="88"/>
      <c r="S285" s="88"/>
      <c r="T285" s="77"/>
      <c r="U285" s="77"/>
      <c r="V285" s="77"/>
      <c r="W285" s="77"/>
      <c r="X285" s="77"/>
      <c r="Y285" s="77"/>
      <c r="Z285" s="77"/>
      <c r="AA285" s="232"/>
      <c r="AB285" s="6" t="str">
        <f t="shared" si="33"/>
        <v xml:space="preserve"> </v>
      </c>
      <c r="AC285" s="28" t="str">
        <f t="shared" si="34"/>
        <v xml:space="preserve"> </v>
      </c>
      <c r="AD285" s="28" t="str">
        <f t="shared" si="35"/>
        <v xml:space="preserve"> </v>
      </c>
      <c r="AK285" s="50">
        <f>SUM('Input Shift Data'!$I285:$J285)</f>
        <v>0</v>
      </c>
      <c r="AL285" s="1">
        <f>SUM('Input Shift Data'!$L285:$R285)</f>
        <v>0</v>
      </c>
      <c r="AM285" s="1">
        <f>SUM('Input Shift Data'!$T285:$Z285)</f>
        <v>0</v>
      </c>
    </row>
    <row r="286" spans="2:39" ht="15" customHeight="1" x14ac:dyDescent="0.25">
      <c r="B286" s="77"/>
      <c r="C286" s="80"/>
      <c r="D286" s="87"/>
      <c r="E286" s="85"/>
      <c r="F286" s="77"/>
      <c r="G286" s="85"/>
      <c r="H286" s="86"/>
      <c r="I286" s="87"/>
      <c r="J286" s="87"/>
      <c r="K286" s="87"/>
      <c r="L286" s="88"/>
      <c r="M286" s="88"/>
      <c r="N286" s="88"/>
      <c r="O286" s="88"/>
      <c r="P286" s="88"/>
      <c r="Q286" s="88"/>
      <c r="R286" s="88"/>
      <c r="S286" s="88"/>
      <c r="T286" s="77"/>
      <c r="U286" s="77"/>
      <c r="V286" s="77"/>
      <c r="W286" s="77"/>
      <c r="X286" s="77"/>
      <c r="Y286" s="77"/>
      <c r="Z286" s="77"/>
      <c r="AA286" s="232"/>
      <c r="AB286" s="6" t="str">
        <f t="shared" si="33"/>
        <v xml:space="preserve"> </v>
      </c>
      <c r="AC286" s="28" t="str">
        <f t="shared" si="34"/>
        <v xml:space="preserve"> </v>
      </c>
      <c r="AD286" s="28" t="str">
        <f t="shared" si="35"/>
        <v xml:space="preserve"> </v>
      </c>
      <c r="AK286" s="50">
        <f>SUM('Input Shift Data'!$I286:$J286)</f>
        <v>0</v>
      </c>
      <c r="AL286" s="1">
        <f>SUM('Input Shift Data'!$L286:$R286)</f>
        <v>0</v>
      </c>
      <c r="AM286" s="1">
        <f>SUM('Input Shift Data'!$T286:$Z286)</f>
        <v>0</v>
      </c>
    </row>
    <row r="287" spans="2:39" ht="15" customHeight="1" x14ac:dyDescent="0.25">
      <c r="B287" s="77"/>
      <c r="C287" s="80"/>
      <c r="D287" s="87"/>
      <c r="E287" s="85"/>
      <c r="F287" s="77"/>
      <c r="G287" s="85"/>
      <c r="H287" s="86"/>
      <c r="I287" s="87"/>
      <c r="J287" s="87"/>
      <c r="K287" s="87"/>
      <c r="L287" s="88"/>
      <c r="M287" s="88"/>
      <c r="N287" s="88"/>
      <c r="O287" s="88"/>
      <c r="P287" s="88"/>
      <c r="Q287" s="88"/>
      <c r="R287" s="88"/>
      <c r="S287" s="88"/>
      <c r="T287" s="77"/>
      <c r="U287" s="77"/>
      <c r="V287" s="77"/>
      <c r="W287" s="77"/>
      <c r="X287" s="77"/>
      <c r="Y287" s="77"/>
      <c r="Z287" s="77"/>
      <c r="AA287" s="232"/>
      <c r="AB287" s="6" t="str">
        <f t="shared" si="33"/>
        <v xml:space="preserve"> </v>
      </c>
      <c r="AC287" s="28" t="str">
        <f t="shared" si="34"/>
        <v xml:space="preserve"> </v>
      </c>
      <c r="AD287" s="28" t="str">
        <f t="shared" si="35"/>
        <v xml:space="preserve"> </v>
      </c>
      <c r="AK287" s="50">
        <f>SUM('Input Shift Data'!$I287:$J287)</f>
        <v>0</v>
      </c>
      <c r="AL287" s="1">
        <f>SUM('Input Shift Data'!$L287:$R287)</f>
        <v>0</v>
      </c>
      <c r="AM287" s="1">
        <f>SUM('Input Shift Data'!$T287:$Z287)</f>
        <v>0</v>
      </c>
    </row>
    <row r="288" spans="2:39" ht="15" customHeight="1" x14ac:dyDescent="0.25">
      <c r="B288" s="77"/>
      <c r="C288" s="80"/>
      <c r="D288" s="87"/>
      <c r="E288" s="85"/>
      <c r="F288" s="77"/>
      <c r="G288" s="85"/>
      <c r="H288" s="86"/>
      <c r="I288" s="87"/>
      <c r="J288" s="87"/>
      <c r="K288" s="87"/>
      <c r="L288" s="88"/>
      <c r="M288" s="88"/>
      <c r="N288" s="88"/>
      <c r="O288" s="88"/>
      <c r="P288" s="88"/>
      <c r="Q288" s="88"/>
      <c r="R288" s="88"/>
      <c r="S288" s="88"/>
      <c r="T288" s="77"/>
      <c r="U288" s="77"/>
      <c r="V288" s="77"/>
      <c r="W288" s="77"/>
      <c r="X288" s="77"/>
      <c r="Y288" s="77"/>
      <c r="Z288" s="77"/>
      <c r="AA288" s="232"/>
      <c r="AB288" s="6" t="str">
        <f t="shared" si="33"/>
        <v xml:space="preserve"> </v>
      </c>
      <c r="AC288" s="28" t="str">
        <f t="shared" si="34"/>
        <v xml:space="preserve"> </v>
      </c>
      <c r="AD288" s="28" t="str">
        <f t="shared" si="35"/>
        <v xml:space="preserve"> </v>
      </c>
      <c r="AK288" s="50">
        <f>SUM('Input Shift Data'!$I288:$J288)</f>
        <v>0</v>
      </c>
      <c r="AL288" s="1">
        <f>SUM('Input Shift Data'!$L288:$R288)</f>
        <v>0</v>
      </c>
      <c r="AM288" s="1">
        <f>SUM('Input Shift Data'!$T288:$Z288)</f>
        <v>0</v>
      </c>
    </row>
    <row r="289" spans="2:39" ht="15" customHeight="1" x14ac:dyDescent="0.25">
      <c r="B289" s="77"/>
      <c r="C289" s="80"/>
      <c r="D289" s="87"/>
      <c r="E289" s="85"/>
      <c r="F289" s="77"/>
      <c r="G289" s="85"/>
      <c r="H289" s="86"/>
      <c r="I289" s="87"/>
      <c r="J289" s="87"/>
      <c r="K289" s="87"/>
      <c r="L289" s="88"/>
      <c r="M289" s="88"/>
      <c r="N289" s="88"/>
      <c r="O289" s="88"/>
      <c r="P289" s="88"/>
      <c r="Q289" s="88"/>
      <c r="R289" s="88"/>
      <c r="S289" s="88"/>
      <c r="T289" s="77"/>
      <c r="U289" s="77"/>
      <c r="V289" s="77"/>
      <c r="W289" s="77"/>
      <c r="X289" s="77"/>
      <c r="Y289" s="77"/>
      <c r="Z289" s="77"/>
      <c r="AA289" s="232"/>
      <c r="AB289" s="6" t="str">
        <f t="shared" si="33"/>
        <v xml:space="preserve"> </v>
      </c>
      <c r="AC289" s="28" t="str">
        <f t="shared" si="34"/>
        <v xml:space="preserve"> </v>
      </c>
      <c r="AD289" s="28" t="str">
        <f t="shared" si="35"/>
        <v xml:space="preserve"> </v>
      </c>
      <c r="AK289" s="50">
        <f>SUM('Input Shift Data'!$I289:$J289)</f>
        <v>0</v>
      </c>
      <c r="AL289" s="1">
        <f>SUM('Input Shift Data'!$L289:$R289)</f>
        <v>0</v>
      </c>
      <c r="AM289" s="1">
        <f>SUM('Input Shift Data'!$T289:$Z289)</f>
        <v>0</v>
      </c>
    </row>
    <row r="290" spans="2:39" ht="15" customHeight="1" x14ac:dyDescent="0.25">
      <c r="B290" s="77"/>
      <c r="C290" s="80"/>
      <c r="D290" s="87"/>
      <c r="E290" s="85"/>
      <c r="F290" s="77"/>
      <c r="G290" s="85"/>
      <c r="H290" s="86"/>
      <c r="I290" s="87"/>
      <c r="J290" s="87"/>
      <c r="K290" s="87"/>
      <c r="L290" s="88"/>
      <c r="M290" s="88"/>
      <c r="N290" s="88"/>
      <c r="O290" s="88"/>
      <c r="P290" s="88"/>
      <c r="Q290" s="88"/>
      <c r="R290" s="88"/>
      <c r="S290" s="88"/>
      <c r="T290" s="77"/>
      <c r="U290" s="77"/>
      <c r="V290" s="77"/>
      <c r="W290" s="77"/>
      <c r="X290" s="77"/>
      <c r="Y290" s="77"/>
      <c r="Z290" s="77"/>
      <c r="AA290" s="232"/>
      <c r="AB290" s="6" t="str">
        <f t="shared" si="33"/>
        <v xml:space="preserve"> </v>
      </c>
      <c r="AC290" s="28" t="str">
        <f t="shared" si="34"/>
        <v xml:space="preserve"> </v>
      </c>
      <c r="AD290" s="28" t="str">
        <f t="shared" si="35"/>
        <v xml:space="preserve"> </v>
      </c>
      <c r="AK290" s="50">
        <f>SUM('Input Shift Data'!$I290:$J290)</f>
        <v>0</v>
      </c>
      <c r="AL290" s="1">
        <f>SUM('Input Shift Data'!$L290:$R290)</f>
        <v>0</v>
      </c>
      <c r="AM290" s="1">
        <f>SUM('Input Shift Data'!$T290:$Z290)</f>
        <v>0</v>
      </c>
    </row>
    <row r="291" spans="2:39" ht="15" customHeight="1" x14ac:dyDescent="0.25">
      <c r="B291" s="77"/>
      <c r="C291" s="80"/>
      <c r="D291" s="87"/>
      <c r="E291" s="85"/>
      <c r="F291" s="77"/>
      <c r="G291" s="85"/>
      <c r="H291" s="86"/>
      <c r="I291" s="87"/>
      <c r="J291" s="87"/>
      <c r="K291" s="87"/>
      <c r="L291" s="88"/>
      <c r="M291" s="88"/>
      <c r="N291" s="88"/>
      <c r="O291" s="88"/>
      <c r="P291" s="88"/>
      <c r="Q291" s="88"/>
      <c r="R291" s="88"/>
      <c r="S291" s="88"/>
      <c r="T291" s="77"/>
      <c r="U291" s="77"/>
      <c r="V291" s="77"/>
      <c r="W291" s="77"/>
      <c r="X291" s="77"/>
      <c r="Y291" s="77"/>
      <c r="Z291" s="77"/>
      <c r="AA291" s="232"/>
      <c r="AB291" s="6" t="str">
        <f t="shared" si="33"/>
        <v xml:space="preserve"> </v>
      </c>
      <c r="AC291" s="28" t="str">
        <f t="shared" si="34"/>
        <v xml:space="preserve"> </v>
      </c>
      <c r="AD291" s="28" t="str">
        <f t="shared" si="35"/>
        <v xml:space="preserve"> </v>
      </c>
      <c r="AK291" s="50">
        <f>SUM('Input Shift Data'!$I291:$J291)</f>
        <v>0</v>
      </c>
      <c r="AL291" s="1">
        <f>SUM('Input Shift Data'!$L291:$R291)</f>
        <v>0</v>
      </c>
      <c r="AM291" s="1">
        <f>SUM('Input Shift Data'!$T291:$Z291)</f>
        <v>0</v>
      </c>
    </row>
    <row r="292" spans="2:39" ht="15" customHeight="1" x14ac:dyDescent="0.25">
      <c r="B292" s="77"/>
      <c r="C292" s="80"/>
      <c r="D292" s="87"/>
      <c r="E292" s="85"/>
      <c r="F292" s="77"/>
      <c r="G292" s="85"/>
      <c r="H292" s="86"/>
      <c r="I292" s="87"/>
      <c r="J292" s="87"/>
      <c r="K292" s="87"/>
      <c r="L292" s="88"/>
      <c r="M292" s="88"/>
      <c r="N292" s="88"/>
      <c r="O292" s="88"/>
      <c r="P292" s="88"/>
      <c r="Q292" s="88"/>
      <c r="R292" s="88"/>
      <c r="S292" s="88"/>
      <c r="T292" s="77"/>
      <c r="U292" s="77"/>
      <c r="V292" s="77"/>
      <c r="W292" s="77"/>
      <c r="X292" s="77"/>
      <c r="Y292" s="77"/>
      <c r="Z292" s="77"/>
      <c r="AA292" s="232"/>
      <c r="AB292" s="6" t="str">
        <f t="shared" si="33"/>
        <v xml:space="preserve"> </v>
      </c>
      <c r="AC292" s="28" t="str">
        <f t="shared" si="34"/>
        <v xml:space="preserve"> </v>
      </c>
      <c r="AD292" s="28" t="str">
        <f t="shared" si="35"/>
        <v xml:space="preserve"> </v>
      </c>
      <c r="AK292" s="50">
        <f>SUM('Input Shift Data'!$I292:$J292)</f>
        <v>0</v>
      </c>
      <c r="AL292" s="1">
        <f>SUM('Input Shift Data'!$L292:$R292)</f>
        <v>0</v>
      </c>
      <c r="AM292" s="1">
        <f>SUM('Input Shift Data'!$T292:$Z292)</f>
        <v>0</v>
      </c>
    </row>
    <row r="293" spans="2:39" ht="15" customHeight="1" x14ac:dyDescent="0.25">
      <c r="B293" s="77"/>
      <c r="C293" s="80"/>
      <c r="D293" s="87"/>
      <c r="E293" s="85"/>
      <c r="F293" s="77"/>
      <c r="G293" s="85"/>
      <c r="H293" s="86"/>
      <c r="I293" s="87"/>
      <c r="J293" s="87"/>
      <c r="K293" s="87"/>
      <c r="L293" s="88"/>
      <c r="M293" s="88"/>
      <c r="N293" s="88"/>
      <c r="O293" s="88"/>
      <c r="P293" s="88"/>
      <c r="Q293" s="88"/>
      <c r="R293" s="88"/>
      <c r="S293" s="88"/>
      <c r="T293" s="77"/>
      <c r="U293" s="77"/>
      <c r="V293" s="77"/>
      <c r="W293" s="77"/>
      <c r="X293" s="77"/>
      <c r="Y293" s="77"/>
      <c r="Z293" s="77"/>
      <c r="AA293" s="232"/>
      <c r="AB293" s="6" t="str">
        <f t="shared" si="33"/>
        <v xml:space="preserve"> </v>
      </c>
      <c r="AC293" s="28" t="str">
        <f t="shared" si="34"/>
        <v xml:space="preserve"> </v>
      </c>
      <c r="AD293" s="28" t="str">
        <f t="shared" si="35"/>
        <v xml:space="preserve"> </v>
      </c>
      <c r="AK293" s="50">
        <f>SUM('Input Shift Data'!$I293:$J293)</f>
        <v>0</v>
      </c>
      <c r="AL293" s="1">
        <f>SUM('Input Shift Data'!$L293:$R293)</f>
        <v>0</v>
      </c>
      <c r="AM293" s="1">
        <f>SUM('Input Shift Data'!$T293:$Z293)</f>
        <v>0</v>
      </c>
    </row>
    <row r="294" spans="2:39" ht="15" customHeight="1" x14ac:dyDescent="0.25">
      <c r="B294" s="77"/>
      <c r="C294" s="80"/>
      <c r="D294" s="87"/>
      <c r="E294" s="85"/>
      <c r="F294" s="77"/>
      <c r="G294" s="85"/>
      <c r="H294" s="86"/>
      <c r="I294" s="87"/>
      <c r="J294" s="87"/>
      <c r="K294" s="87"/>
      <c r="L294" s="88"/>
      <c r="M294" s="88"/>
      <c r="N294" s="88"/>
      <c r="O294" s="88"/>
      <c r="P294" s="88"/>
      <c r="Q294" s="88"/>
      <c r="R294" s="88"/>
      <c r="S294" s="88"/>
      <c r="T294" s="77"/>
      <c r="U294" s="77"/>
      <c r="V294" s="77"/>
      <c r="W294" s="77"/>
      <c r="X294" s="77"/>
      <c r="Y294" s="77"/>
      <c r="Z294" s="77"/>
      <c r="AA294" s="232"/>
      <c r="AB294" s="6" t="str">
        <f t="shared" si="33"/>
        <v xml:space="preserve"> </v>
      </c>
      <c r="AC294" s="28" t="str">
        <f t="shared" si="34"/>
        <v xml:space="preserve"> </v>
      </c>
      <c r="AD294" s="28" t="str">
        <f t="shared" si="35"/>
        <v xml:space="preserve"> </v>
      </c>
      <c r="AK294" s="50">
        <f>SUM('Input Shift Data'!$I294:$J294)</f>
        <v>0</v>
      </c>
      <c r="AL294" s="1">
        <f>SUM('Input Shift Data'!$L294:$R294)</f>
        <v>0</v>
      </c>
      <c r="AM294" s="1">
        <f>SUM('Input Shift Data'!$T294:$Z294)</f>
        <v>0</v>
      </c>
    </row>
    <row r="295" spans="2:39" ht="15" customHeight="1" x14ac:dyDescent="0.25">
      <c r="B295" s="77"/>
      <c r="C295" s="80"/>
      <c r="D295" s="87"/>
      <c r="E295" s="85"/>
      <c r="F295" s="77"/>
      <c r="G295" s="85"/>
      <c r="H295" s="86"/>
      <c r="I295" s="87"/>
      <c r="J295" s="87"/>
      <c r="K295" s="87"/>
      <c r="L295" s="88"/>
      <c r="M295" s="88"/>
      <c r="N295" s="88"/>
      <c r="O295" s="88"/>
      <c r="P295" s="88"/>
      <c r="Q295" s="88"/>
      <c r="R295" s="88"/>
      <c r="S295" s="88"/>
      <c r="T295" s="77"/>
      <c r="U295" s="77"/>
      <c r="V295" s="77"/>
      <c r="W295" s="77"/>
      <c r="X295" s="77"/>
      <c r="Y295" s="77"/>
      <c r="Z295" s="77"/>
      <c r="AA295" s="232"/>
      <c r="AB295" s="6" t="str">
        <f t="shared" si="33"/>
        <v xml:space="preserve"> </v>
      </c>
      <c r="AC295" s="28" t="str">
        <f t="shared" si="34"/>
        <v xml:space="preserve"> </v>
      </c>
      <c r="AD295" s="28" t="str">
        <f t="shared" si="35"/>
        <v xml:space="preserve"> </v>
      </c>
      <c r="AK295" s="50">
        <f>SUM('Input Shift Data'!$I295:$J295)</f>
        <v>0</v>
      </c>
      <c r="AL295" s="1">
        <f>SUM('Input Shift Data'!$L295:$R295)</f>
        <v>0</v>
      </c>
      <c r="AM295" s="1">
        <f>SUM('Input Shift Data'!$T295:$Z295)</f>
        <v>0</v>
      </c>
    </row>
    <row r="296" spans="2:39" ht="15" customHeight="1" x14ac:dyDescent="0.25">
      <c r="B296" s="77"/>
      <c r="C296" s="80"/>
      <c r="D296" s="87"/>
      <c r="E296" s="85"/>
      <c r="F296" s="77"/>
      <c r="G296" s="85"/>
      <c r="H296" s="86"/>
      <c r="I296" s="87"/>
      <c r="J296" s="87"/>
      <c r="K296" s="87"/>
      <c r="L296" s="88"/>
      <c r="M296" s="88"/>
      <c r="N296" s="88"/>
      <c r="O296" s="88"/>
      <c r="P296" s="88"/>
      <c r="Q296" s="88"/>
      <c r="R296" s="88"/>
      <c r="S296" s="88"/>
      <c r="T296" s="77"/>
      <c r="U296" s="77"/>
      <c r="V296" s="77"/>
      <c r="W296" s="77"/>
      <c r="X296" s="77"/>
      <c r="Y296" s="77"/>
      <c r="Z296" s="77"/>
      <c r="AA296" s="232"/>
      <c r="AB296" s="6" t="str">
        <f t="shared" si="33"/>
        <v xml:space="preserve"> </v>
      </c>
      <c r="AC296" s="28" t="str">
        <f t="shared" si="34"/>
        <v xml:space="preserve"> </v>
      </c>
      <c r="AD296" s="28" t="str">
        <f t="shared" si="35"/>
        <v xml:space="preserve"> </v>
      </c>
      <c r="AK296" s="50">
        <f>SUM('Input Shift Data'!$I296:$J296)</f>
        <v>0</v>
      </c>
      <c r="AL296" s="1">
        <f>SUM('Input Shift Data'!$L296:$R296)</f>
        <v>0</v>
      </c>
      <c r="AM296" s="1">
        <f>SUM('Input Shift Data'!$T296:$Z296)</f>
        <v>0</v>
      </c>
    </row>
    <row r="297" spans="2:39" ht="15" customHeight="1" x14ac:dyDescent="0.25">
      <c r="B297" s="77"/>
      <c r="C297" s="80"/>
      <c r="D297" s="87"/>
      <c r="E297" s="85"/>
      <c r="F297" s="77"/>
      <c r="G297" s="85"/>
      <c r="H297" s="86"/>
      <c r="I297" s="87"/>
      <c r="J297" s="87"/>
      <c r="K297" s="87"/>
      <c r="L297" s="88"/>
      <c r="M297" s="88"/>
      <c r="N297" s="88"/>
      <c r="O297" s="88"/>
      <c r="P297" s="88"/>
      <c r="Q297" s="88"/>
      <c r="R297" s="88"/>
      <c r="S297" s="88"/>
      <c r="T297" s="77"/>
      <c r="U297" s="77"/>
      <c r="V297" s="77"/>
      <c r="W297" s="77"/>
      <c r="X297" s="77"/>
      <c r="Y297" s="77"/>
      <c r="Z297" s="77"/>
      <c r="AA297" s="232"/>
      <c r="AB297" s="6" t="str">
        <f t="shared" si="33"/>
        <v xml:space="preserve"> </v>
      </c>
      <c r="AC297" s="28" t="str">
        <f t="shared" si="34"/>
        <v xml:space="preserve"> </v>
      </c>
      <c r="AD297" s="28" t="str">
        <f t="shared" si="35"/>
        <v xml:space="preserve"> </v>
      </c>
      <c r="AK297" s="50">
        <f>SUM('Input Shift Data'!$I297:$J297)</f>
        <v>0</v>
      </c>
      <c r="AL297" s="1">
        <f>SUM('Input Shift Data'!$L297:$R297)</f>
        <v>0</v>
      </c>
      <c r="AM297" s="1">
        <f>SUM('Input Shift Data'!$T297:$Z297)</f>
        <v>0</v>
      </c>
    </row>
    <row r="298" spans="2:39" ht="15" customHeight="1" x14ac:dyDescent="0.25">
      <c r="B298" s="77"/>
      <c r="C298" s="80"/>
      <c r="D298" s="87"/>
      <c r="E298" s="85"/>
      <c r="F298" s="77"/>
      <c r="G298" s="85"/>
      <c r="H298" s="86"/>
      <c r="I298" s="87"/>
      <c r="J298" s="87"/>
      <c r="K298" s="87"/>
      <c r="L298" s="88"/>
      <c r="M298" s="88"/>
      <c r="N298" s="88"/>
      <c r="O298" s="88"/>
      <c r="P298" s="88"/>
      <c r="Q298" s="88"/>
      <c r="R298" s="88"/>
      <c r="S298" s="88"/>
      <c r="T298" s="77"/>
      <c r="U298" s="77"/>
      <c r="V298" s="77"/>
      <c r="W298" s="77"/>
      <c r="X298" s="77"/>
      <c r="Y298" s="77"/>
      <c r="Z298" s="77"/>
      <c r="AA298" s="232"/>
      <c r="AB298" s="6" t="str">
        <f t="shared" si="33"/>
        <v xml:space="preserve"> </v>
      </c>
      <c r="AC298" s="28" t="str">
        <f t="shared" si="34"/>
        <v xml:space="preserve"> </v>
      </c>
      <c r="AD298" s="28" t="str">
        <f t="shared" si="35"/>
        <v xml:space="preserve"> </v>
      </c>
      <c r="AK298" s="50">
        <f>SUM('Input Shift Data'!$I298:$J298)</f>
        <v>0</v>
      </c>
      <c r="AL298" s="1">
        <f>SUM('Input Shift Data'!$L298:$R298)</f>
        <v>0</v>
      </c>
      <c r="AM298" s="1">
        <f>SUM('Input Shift Data'!$T298:$Z298)</f>
        <v>0</v>
      </c>
    </row>
    <row r="299" spans="2:39" ht="15" customHeight="1" x14ac:dyDescent="0.25">
      <c r="B299" s="77"/>
      <c r="C299" s="80"/>
      <c r="D299" s="87"/>
      <c r="E299" s="85"/>
      <c r="F299" s="77"/>
      <c r="G299" s="85"/>
      <c r="H299" s="86"/>
      <c r="I299" s="87"/>
      <c r="J299" s="87"/>
      <c r="K299" s="87"/>
      <c r="L299" s="88"/>
      <c r="M299" s="88"/>
      <c r="N299" s="88"/>
      <c r="O299" s="88"/>
      <c r="P299" s="88"/>
      <c r="Q299" s="88"/>
      <c r="R299" s="88"/>
      <c r="S299" s="88"/>
      <c r="T299" s="77"/>
      <c r="U299" s="77"/>
      <c r="V299" s="77"/>
      <c r="W299" s="77"/>
      <c r="X299" s="77"/>
      <c r="Y299" s="77"/>
      <c r="Z299" s="77"/>
      <c r="AA299" s="232"/>
      <c r="AB299" s="6" t="str">
        <f t="shared" si="33"/>
        <v xml:space="preserve"> </v>
      </c>
      <c r="AC299" s="28" t="str">
        <f t="shared" si="34"/>
        <v xml:space="preserve"> </v>
      </c>
      <c r="AD299" s="28" t="str">
        <f t="shared" si="35"/>
        <v xml:space="preserve"> </v>
      </c>
      <c r="AK299" s="50">
        <f>SUM('Input Shift Data'!$I299:$J299)</f>
        <v>0</v>
      </c>
      <c r="AL299" s="1">
        <f>SUM('Input Shift Data'!$L299:$R299)</f>
        <v>0</v>
      </c>
      <c r="AM299" s="1">
        <f>SUM('Input Shift Data'!$T299:$Z299)</f>
        <v>0</v>
      </c>
    </row>
    <row r="300" spans="2:39" ht="15" customHeight="1" x14ac:dyDescent="0.25">
      <c r="B300" s="77"/>
      <c r="C300" s="80"/>
      <c r="D300" s="87"/>
      <c r="E300" s="85"/>
      <c r="F300" s="77"/>
      <c r="G300" s="85"/>
      <c r="H300" s="86"/>
      <c r="I300" s="87"/>
      <c r="J300" s="87"/>
      <c r="K300" s="87"/>
      <c r="L300" s="88"/>
      <c r="M300" s="88"/>
      <c r="N300" s="88"/>
      <c r="O300" s="88"/>
      <c r="P300" s="88"/>
      <c r="Q300" s="88"/>
      <c r="R300" s="88"/>
      <c r="S300" s="88"/>
      <c r="T300" s="77"/>
      <c r="U300" s="77"/>
      <c r="V300" s="77"/>
      <c r="W300" s="77"/>
      <c r="X300" s="77"/>
      <c r="Y300" s="77"/>
      <c r="Z300" s="77"/>
      <c r="AA300" s="232"/>
      <c r="AB300" s="6" t="str">
        <f t="shared" si="33"/>
        <v xml:space="preserve"> </v>
      </c>
      <c r="AC300" s="28" t="str">
        <f t="shared" si="34"/>
        <v xml:space="preserve"> </v>
      </c>
      <c r="AD300" s="28" t="str">
        <f t="shared" si="35"/>
        <v xml:space="preserve"> </v>
      </c>
      <c r="AK300" s="50">
        <f>SUM('Input Shift Data'!$I300:$J300)</f>
        <v>0</v>
      </c>
      <c r="AL300" s="1">
        <f>SUM('Input Shift Data'!$L300:$R300)</f>
        <v>0</v>
      </c>
      <c r="AM300" s="1">
        <f>SUM('Input Shift Data'!$T300:$Z300)</f>
        <v>0</v>
      </c>
    </row>
    <row r="301" spans="2:39" ht="15" customHeight="1" x14ac:dyDescent="0.25">
      <c r="B301" s="77"/>
      <c r="C301" s="80"/>
      <c r="D301" s="87"/>
      <c r="E301" s="85"/>
      <c r="F301" s="77"/>
      <c r="G301" s="85"/>
      <c r="H301" s="86"/>
      <c r="I301" s="87"/>
      <c r="J301" s="87"/>
      <c r="K301" s="87"/>
      <c r="L301" s="88"/>
      <c r="M301" s="88"/>
      <c r="N301" s="88"/>
      <c r="O301" s="88"/>
      <c r="P301" s="88"/>
      <c r="Q301" s="88"/>
      <c r="R301" s="88"/>
      <c r="S301" s="88"/>
      <c r="T301" s="77"/>
      <c r="U301" s="77"/>
      <c r="V301" s="77"/>
      <c r="W301" s="77"/>
      <c r="X301" s="77"/>
      <c r="Y301" s="77"/>
      <c r="Z301" s="77"/>
      <c r="AA301" s="232"/>
      <c r="AB301" s="6" t="str">
        <f t="shared" si="33"/>
        <v xml:space="preserve"> </v>
      </c>
      <c r="AC301" s="28" t="str">
        <f t="shared" si="34"/>
        <v xml:space="preserve"> </v>
      </c>
      <c r="AD301" s="28" t="str">
        <f t="shared" si="35"/>
        <v xml:space="preserve"> </v>
      </c>
      <c r="AK301" s="50">
        <f>SUM('Input Shift Data'!$I301:$J301)</f>
        <v>0</v>
      </c>
      <c r="AL301" s="1">
        <f>SUM('Input Shift Data'!$L301:$R301)</f>
        <v>0</v>
      </c>
      <c r="AM301" s="1">
        <f>SUM('Input Shift Data'!$T301:$Z301)</f>
        <v>0</v>
      </c>
    </row>
    <row r="302" spans="2:39" ht="15" customHeight="1" x14ac:dyDescent="0.25">
      <c r="B302" s="77"/>
      <c r="C302" s="80"/>
      <c r="D302" s="87"/>
      <c r="E302" s="85"/>
      <c r="F302" s="77"/>
      <c r="G302" s="85"/>
      <c r="H302" s="86"/>
      <c r="I302" s="87"/>
      <c r="J302" s="87"/>
      <c r="K302" s="87"/>
      <c r="L302" s="88"/>
      <c r="M302" s="88"/>
      <c r="N302" s="88"/>
      <c r="O302" s="88"/>
      <c r="P302" s="88"/>
      <c r="Q302" s="88"/>
      <c r="R302" s="88"/>
      <c r="S302" s="88"/>
      <c r="T302" s="77"/>
      <c r="U302" s="77"/>
      <c r="V302" s="77"/>
      <c r="W302" s="77"/>
      <c r="X302" s="77"/>
      <c r="Y302" s="77"/>
      <c r="Z302" s="77"/>
      <c r="AA302" s="232"/>
      <c r="AB302" s="6" t="str">
        <f t="shared" si="33"/>
        <v xml:space="preserve"> </v>
      </c>
      <c r="AC302" s="28" t="str">
        <f t="shared" si="34"/>
        <v xml:space="preserve"> </v>
      </c>
      <c r="AD302" s="28" t="str">
        <f t="shared" si="35"/>
        <v xml:space="preserve"> </v>
      </c>
      <c r="AK302" s="50">
        <f>SUM('Input Shift Data'!$I302:$J302)</f>
        <v>0</v>
      </c>
      <c r="AL302" s="1">
        <f>SUM('Input Shift Data'!$L302:$R302)</f>
        <v>0</v>
      </c>
      <c r="AM302" s="1">
        <f>SUM('Input Shift Data'!$T302:$Z302)</f>
        <v>0</v>
      </c>
    </row>
    <row r="303" spans="2:39" ht="15" customHeight="1" x14ac:dyDescent="0.25">
      <c r="B303" s="77"/>
      <c r="C303" s="80"/>
      <c r="D303" s="87"/>
      <c r="E303" s="85"/>
      <c r="F303" s="77"/>
      <c r="G303" s="85"/>
      <c r="H303" s="86"/>
      <c r="I303" s="87"/>
      <c r="J303" s="87"/>
      <c r="K303" s="87"/>
      <c r="L303" s="88"/>
      <c r="M303" s="88"/>
      <c r="N303" s="88"/>
      <c r="O303" s="88"/>
      <c r="P303" s="88"/>
      <c r="Q303" s="88"/>
      <c r="R303" s="88"/>
      <c r="S303" s="88"/>
      <c r="T303" s="77"/>
      <c r="U303" s="77"/>
      <c r="V303" s="77"/>
      <c r="W303" s="77"/>
      <c r="X303" s="77"/>
      <c r="Y303" s="77"/>
      <c r="Z303" s="77"/>
      <c r="AA303" s="232"/>
      <c r="AB303" s="6" t="str">
        <f t="shared" si="33"/>
        <v xml:space="preserve"> </v>
      </c>
      <c r="AC303" s="28" t="str">
        <f t="shared" si="34"/>
        <v xml:space="preserve"> </v>
      </c>
      <c r="AD303" s="28" t="str">
        <f t="shared" si="35"/>
        <v xml:space="preserve"> </v>
      </c>
      <c r="AK303" s="50">
        <f>SUM('Input Shift Data'!$I303:$J303)</f>
        <v>0</v>
      </c>
      <c r="AL303" s="1">
        <f>SUM('Input Shift Data'!$L303:$R303)</f>
        <v>0</v>
      </c>
      <c r="AM303" s="1">
        <f>SUM('Input Shift Data'!$T303:$Z303)</f>
        <v>0</v>
      </c>
    </row>
    <row r="304" spans="2:39" ht="15" customHeight="1" x14ac:dyDescent="0.25">
      <c r="B304" s="77"/>
      <c r="C304" s="80"/>
      <c r="D304" s="87"/>
      <c r="E304" s="85"/>
      <c r="F304" s="77"/>
      <c r="G304" s="85"/>
      <c r="H304" s="86"/>
      <c r="I304" s="87"/>
      <c r="J304" s="87"/>
      <c r="K304" s="87"/>
      <c r="L304" s="88"/>
      <c r="M304" s="88"/>
      <c r="N304" s="88"/>
      <c r="O304" s="88"/>
      <c r="P304" s="88"/>
      <c r="Q304" s="88"/>
      <c r="R304" s="88"/>
      <c r="S304" s="88"/>
      <c r="T304" s="77"/>
      <c r="U304" s="77"/>
      <c r="V304" s="77"/>
      <c r="W304" s="77"/>
      <c r="X304" s="77"/>
      <c r="Y304" s="77"/>
      <c r="Z304" s="77"/>
      <c r="AA304" s="232"/>
      <c r="AB304" s="6" t="str">
        <f t="shared" si="33"/>
        <v xml:space="preserve"> </v>
      </c>
      <c r="AC304" s="28" t="str">
        <f t="shared" si="34"/>
        <v xml:space="preserve"> </v>
      </c>
      <c r="AD304" s="28" t="str">
        <f t="shared" si="35"/>
        <v xml:space="preserve"> </v>
      </c>
      <c r="AK304" s="50">
        <f>SUM('Input Shift Data'!$I304:$J304)</f>
        <v>0</v>
      </c>
      <c r="AL304" s="1">
        <f>SUM('Input Shift Data'!$L304:$R304)</f>
        <v>0</v>
      </c>
      <c r="AM304" s="1">
        <f>SUM('Input Shift Data'!$T304:$Z304)</f>
        <v>0</v>
      </c>
    </row>
    <row r="305" spans="2:39" ht="15" customHeight="1" x14ac:dyDescent="0.25">
      <c r="B305" s="77"/>
      <c r="C305" s="80"/>
      <c r="D305" s="87"/>
      <c r="E305" s="85"/>
      <c r="F305" s="77"/>
      <c r="G305" s="85"/>
      <c r="H305" s="86"/>
      <c r="I305" s="87"/>
      <c r="J305" s="87"/>
      <c r="K305" s="87"/>
      <c r="L305" s="88"/>
      <c r="M305" s="88"/>
      <c r="N305" s="88"/>
      <c r="O305" s="88"/>
      <c r="P305" s="88"/>
      <c r="Q305" s="88"/>
      <c r="R305" s="88"/>
      <c r="S305" s="88"/>
      <c r="T305" s="77"/>
      <c r="U305" s="77"/>
      <c r="V305" s="77"/>
      <c r="W305" s="77"/>
      <c r="X305" s="77"/>
      <c r="Y305" s="77"/>
      <c r="Z305" s="77"/>
      <c r="AA305" s="232"/>
      <c r="AB305" s="6" t="str">
        <f t="shared" si="33"/>
        <v xml:space="preserve"> </v>
      </c>
      <c r="AC305" s="28" t="str">
        <f t="shared" si="34"/>
        <v xml:space="preserve"> </v>
      </c>
      <c r="AD305" s="28" t="str">
        <f t="shared" si="35"/>
        <v xml:space="preserve"> </v>
      </c>
      <c r="AK305" s="50">
        <f>SUM('Input Shift Data'!$I305:$J305)</f>
        <v>0</v>
      </c>
      <c r="AL305" s="1">
        <f>SUM('Input Shift Data'!$L305:$R305)</f>
        <v>0</v>
      </c>
      <c r="AM305" s="1">
        <f>SUM('Input Shift Data'!$T305:$Z305)</f>
        <v>0</v>
      </c>
    </row>
    <row r="306" spans="2:39" ht="15" customHeight="1" x14ac:dyDescent="0.25">
      <c r="B306" s="77"/>
      <c r="C306" s="80"/>
      <c r="D306" s="87"/>
      <c r="E306" s="85"/>
      <c r="F306" s="77"/>
      <c r="G306" s="85"/>
      <c r="H306" s="86"/>
      <c r="I306" s="87"/>
      <c r="J306" s="87"/>
      <c r="K306" s="87"/>
      <c r="L306" s="88"/>
      <c r="M306" s="88"/>
      <c r="N306" s="88"/>
      <c r="O306" s="88"/>
      <c r="P306" s="88"/>
      <c r="Q306" s="88"/>
      <c r="R306" s="88"/>
      <c r="S306" s="88"/>
      <c r="T306" s="77"/>
      <c r="U306" s="77"/>
      <c r="V306" s="77"/>
      <c r="W306" s="77"/>
      <c r="X306" s="77"/>
      <c r="Y306" s="77"/>
      <c r="Z306" s="77"/>
      <c r="AA306" s="232"/>
      <c r="AB306" s="6" t="str">
        <f t="shared" si="33"/>
        <v xml:space="preserve"> </v>
      </c>
      <c r="AC306" s="28" t="str">
        <f t="shared" si="34"/>
        <v xml:space="preserve"> </v>
      </c>
      <c r="AD306" s="28" t="str">
        <f t="shared" si="35"/>
        <v xml:space="preserve"> </v>
      </c>
      <c r="AK306" s="50">
        <f>SUM('Input Shift Data'!$I306:$J306)</f>
        <v>0</v>
      </c>
      <c r="AL306" s="1">
        <f>SUM('Input Shift Data'!$L306:$R306)</f>
        <v>0</v>
      </c>
      <c r="AM306" s="1">
        <f>SUM('Input Shift Data'!$T306:$Z306)</f>
        <v>0</v>
      </c>
    </row>
    <row r="307" spans="2:39" ht="15" customHeight="1" x14ac:dyDescent="0.25">
      <c r="B307" s="77"/>
      <c r="C307" s="80"/>
      <c r="D307" s="87"/>
      <c r="E307" s="85"/>
      <c r="F307" s="77"/>
      <c r="G307" s="85"/>
      <c r="H307" s="86"/>
      <c r="I307" s="87"/>
      <c r="J307" s="87"/>
      <c r="K307" s="87"/>
      <c r="L307" s="88"/>
      <c r="M307" s="88"/>
      <c r="N307" s="88"/>
      <c r="O307" s="88"/>
      <c r="P307" s="88"/>
      <c r="Q307" s="88"/>
      <c r="R307" s="88"/>
      <c r="S307" s="88"/>
      <c r="T307" s="77"/>
      <c r="U307" s="77"/>
      <c r="V307" s="77"/>
      <c r="W307" s="77"/>
      <c r="X307" s="77"/>
      <c r="Y307" s="77"/>
      <c r="Z307" s="77"/>
      <c r="AA307" s="232"/>
      <c r="AB307" s="6" t="str">
        <f t="shared" si="33"/>
        <v xml:space="preserve"> </v>
      </c>
      <c r="AC307" s="28" t="str">
        <f t="shared" si="34"/>
        <v xml:space="preserve"> </v>
      </c>
      <c r="AD307" s="28" t="str">
        <f t="shared" si="35"/>
        <v xml:space="preserve"> </v>
      </c>
      <c r="AK307" s="50">
        <f>SUM('Input Shift Data'!$I307:$J307)</f>
        <v>0</v>
      </c>
      <c r="AL307" s="1">
        <f>SUM('Input Shift Data'!$L307:$R307)</f>
        <v>0</v>
      </c>
      <c r="AM307" s="1">
        <f>SUM('Input Shift Data'!$T307:$Z307)</f>
        <v>0</v>
      </c>
    </row>
    <row r="308" spans="2:39" ht="15" customHeight="1" x14ac:dyDescent="0.25">
      <c r="B308" s="77"/>
      <c r="C308" s="80"/>
      <c r="D308" s="87"/>
      <c r="E308" s="85"/>
      <c r="F308" s="77"/>
      <c r="G308" s="85"/>
      <c r="H308" s="86"/>
      <c r="I308" s="87"/>
      <c r="J308" s="87"/>
      <c r="K308" s="87"/>
      <c r="L308" s="88"/>
      <c r="M308" s="88"/>
      <c r="N308" s="88"/>
      <c r="O308" s="88"/>
      <c r="P308" s="88"/>
      <c r="Q308" s="88"/>
      <c r="R308" s="88"/>
      <c r="S308" s="88"/>
      <c r="T308" s="77"/>
      <c r="U308" s="77"/>
      <c r="V308" s="77"/>
      <c r="W308" s="77"/>
      <c r="X308" s="77"/>
      <c r="Y308" s="77"/>
      <c r="Z308" s="77"/>
      <c r="AA308" s="232"/>
      <c r="AB308" s="6" t="str">
        <f t="shared" si="33"/>
        <v xml:space="preserve"> </v>
      </c>
      <c r="AC308" s="28" t="str">
        <f t="shared" si="34"/>
        <v xml:space="preserve"> </v>
      </c>
      <c r="AD308" s="28" t="str">
        <f t="shared" si="35"/>
        <v xml:space="preserve"> </v>
      </c>
      <c r="AK308" s="50">
        <f>SUM('Input Shift Data'!$I308:$J308)</f>
        <v>0</v>
      </c>
      <c r="AL308" s="1">
        <f>SUM('Input Shift Data'!$L308:$R308)</f>
        <v>0</v>
      </c>
      <c r="AM308" s="1">
        <f>SUM('Input Shift Data'!$T308:$Z308)</f>
        <v>0</v>
      </c>
    </row>
    <row r="309" spans="2:39" ht="15" customHeight="1" x14ac:dyDescent="0.25">
      <c r="B309" s="77"/>
      <c r="C309" s="80"/>
      <c r="D309" s="87"/>
      <c r="E309" s="85"/>
      <c r="F309" s="77"/>
      <c r="G309" s="85"/>
      <c r="H309" s="86"/>
      <c r="I309" s="87"/>
      <c r="J309" s="87"/>
      <c r="K309" s="87"/>
      <c r="L309" s="88"/>
      <c r="M309" s="88"/>
      <c r="N309" s="88"/>
      <c r="O309" s="88"/>
      <c r="P309" s="88"/>
      <c r="Q309" s="88"/>
      <c r="R309" s="88"/>
      <c r="S309" s="88"/>
      <c r="T309" s="77"/>
      <c r="U309" s="77"/>
      <c r="V309" s="77"/>
      <c r="W309" s="77"/>
      <c r="X309" s="77"/>
      <c r="Y309" s="77"/>
      <c r="Z309" s="77"/>
      <c r="AA309" s="232"/>
      <c r="AB309" s="6" t="str">
        <f t="shared" si="33"/>
        <v xml:space="preserve"> </v>
      </c>
      <c r="AC309" s="28" t="str">
        <f t="shared" si="34"/>
        <v xml:space="preserve"> </v>
      </c>
      <c r="AD309" s="28" t="str">
        <f t="shared" si="35"/>
        <v xml:space="preserve"> </v>
      </c>
      <c r="AK309" s="50">
        <f>SUM('Input Shift Data'!$I309:$J309)</f>
        <v>0</v>
      </c>
      <c r="AL309" s="1">
        <f>SUM('Input Shift Data'!$L309:$R309)</f>
        <v>0</v>
      </c>
      <c r="AM309" s="1">
        <f>SUM('Input Shift Data'!$T309:$Z309)</f>
        <v>0</v>
      </c>
    </row>
    <row r="310" spans="2:39" ht="15" customHeight="1" x14ac:dyDescent="0.25">
      <c r="B310" s="77"/>
      <c r="C310" s="80"/>
      <c r="D310" s="87"/>
      <c r="E310" s="85"/>
      <c r="F310" s="77"/>
      <c r="G310" s="85"/>
      <c r="H310" s="86"/>
      <c r="I310" s="87"/>
      <c r="J310" s="87"/>
      <c r="K310" s="87"/>
      <c r="L310" s="88"/>
      <c r="M310" s="88"/>
      <c r="N310" s="88"/>
      <c r="O310" s="88"/>
      <c r="P310" s="88"/>
      <c r="Q310" s="88"/>
      <c r="R310" s="88"/>
      <c r="S310" s="88"/>
      <c r="T310" s="77"/>
      <c r="U310" s="77"/>
      <c r="V310" s="77"/>
      <c r="W310" s="77"/>
      <c r="X310" s="77"/>
      <c r="Y310" s="77"/>
      <c r="Z310" s="77"/>
      <c r="AA310" s="232"/>
      <c r="AB310" s="6" t="str">
        <f t="shared" si="33"/>
        <v xml:space="preserve"> </v>
      </c>
      <c r="AC310" s="28" t="str">
        <f t="shared" si="34"/>
        <v xml:space="preserve"> </v>
      </c>
      <c r="AD310" s="28" t="str">
        <f t="shared" si="35"/>
        <v xml:space="preserve"> </v>
      </c>
      <c r="AK310" s="50">
        <f>SUM('Input Shift Data'!$I310:$J310)</f>
        <v>0</v>
      </c>
      <c r="AL310" s="1">
        <f>SUM('Input Shift Data'!$L310:$R310)</f>
        <v>0</v>
      </c>
      <c r="AM310" s="1">
        <f>SUM('Input Shift Data'!$T310:$Z310)</f>
        <v>0</v>
      </c>
    </row>
    <row r="311" spans="2:39" ht="15" customHeight="1" x14ac:dyDescent="0.25">
      <c r="B311" s="77"/>
      <c r="C311" s="80"/>
      <c r="D311" s="87"/>
      <c r="E311" s="85"/>
      <c r="F311" s="77"/>
      <c r="G311" s="85"/>
      <c r="H311" s="86"/>
      <c r="I311" s="87"/>
      <c r="J311" s="87"/>
      <c r="K311" s="87"/>
      <c r="L311" s="88"/>
      <c r="M311" s="88"/>
      <c r="N311" s="88"/>
      <c r="O311" s="88"/>
      <c r="P311" s="88"/>
      <c r="Q311" s="88"/>
      <c r="R311" s="88"/>
      <c r="S311" s="88"/>
      <c r="T311" s="77"/>
      <c r="U311" s="77"/>
      <c r="V311" s="77"/>
      <c r="W311" s="77"/>
      <c r="X311" s="77"/>
      <c r="Y311" s="77"/>
      <c r="Z311" s="77"/>
      <c r="AA311" s="232"/>
      <c r="AB311" s="6" t="str">
        <f t="shared" si="33"/>
        <v xml:space="preserve"> </v>
      </c>
      <c r="AC311" s="28" t="str">
        <f t="shared" si="34"/>
        <v xml:space="preserve"> </v>
      </c>
      <c r="AD311" s="28" t="str">
        <f t="shared" si="35"/>
        <v xml:space="preserve"> </v>
      </c>
      <c r="AK311" s="50">
        <f>SUM('Input Shift Data'!$I311:$J311)</f>
        <v>0</v>
      </c>
      <c r="AL311" s="1">
        <f>SUM('Input Shift Data'!$L311:$R311)</f>
        <v>0</v>
      </c>
      <c r="AM311" s="1">
        <f>SUM('Input Shift Data'!$T311:$Z311)</f>
        <v>0</v>
      </c>
    </row>
    <row r="312" spans="2:39" ht="15" customHeight="1" x14ac:dyDescent="0.25">
      <c r="B312" s="77"/>
      <c r="C312" s="80"/>
      <c r="D312" s="87"/>
      <c r="E312" s="85"/>
      <c r="F312" s="77"/>
      <c r="G312" s="85"/>
      <c r="H312" s="86"/>
      <c r="I312" s="87"/>
      <c r="J312" s="87"/>
      <c r="K312" s="87"/>
      <c r="L312" s="88"/>
      <c r="M312" s="88"/>
      <c r="N312" s="88"/>
      <c r="O312" s="88"/>
      <c r="P312" s="88"/>
      <c r="Q312" s="88"/>
      <c r="R312" s="88"/>
      <c r="S312" s="88"/>
      <c r="T312" s="77"/>
      <c r="U312" s="77"/>
      <c r="V312" s="77"/>
      <c r="W312" s="77"/>
      <c r="X312" s="77"/>
      <c r="Y312" s="77"/>
      <c r="Z312" s="77"/>
      <c r="AA312" s="232"/>
      <c r="AB312" s="6" t="str">
        <f t="shared" si="33"/>
        <v xml:space="preserve"> </v>
      </c>
      <c r="AC312" s="28" t="str">
        <f t="shared" si="34"/>
        <v xml:space="preserve"> </v>
      </c>
      <c r="AD312" s="28" t="str">
        <f t="shared" si="35"/>
        <v xml:space="preserve"> </v>
      </c>
      <c r="AK312" s="50">
        <f>SUM('Input Shift Data'!$I312:$J312)</f>
        <v>0</v>
      </c>
      <c r="AL312" s="1">
        <f>SUM('Input Shift Data'!$L312:$R312)</f>
        <v>0</v>
      </c>
      <c r="AM312" s="1">
        <f>SUM('Input Shift Data'!$T312:$Z312)</f>
        <v>0</v>
      </c>
    </row>
    <row r="313" spans="2:39" ht="15" customHeight="1" x14ac:dyDescent="0.25">
      <c r="B313" s="77"/>
      <c r="C313" s="80"/>
      <c r="D313" s="87"/>
      <c r="E313" s="85"/>
      <c r="F313" s="77"/>
      <c r="G313" s="85"/>
      <c r="H313" s="86"/>
      <c r="I313" s="87"/>
      <c r="J313" s="87"/>
      <c r="K313" s="87"/>
      <c r="L313" s="88"/>
      <c r="M313" s="88"/>
      <c r="N313" s="88"/>
      <c r="O313" s="88"/>
      <c r="P313" s="88"/>
      <c r="Q313" s="88"/>
      <c r="R313" s="88"/>
      <c r="S313" s="88"/>
      <c r="T313" s="77"/>
      <c r="U313" s="77"/>
      <c r="V313" s="77"/>
      <c r="W313" s="77"/>
      <c r="X313" s="77"/>
      <c r="Y313" s="77"/>
      <c r="Z313" s="77"/>
      <c r="AA313" s="232"/>
      <c r="AB313" s="6" t="str">
        <f t="shared" si="33"/>
        <v xml:space="preserve"> </v>
      </c>
      <c r="AC313" s="28" t="str">
        <f t="shared" si="34"/>
        <v xml:space="preserve"> </v>
      </c>
      <c r="AD313" s="28" t="str">
        <f t="shared" si="35"/>
        <v xml:space="preserve"> </v>
      </c>
      <c r="AK313" s="50">
        <f>SUM('Input Shift Data'!$I313:$J313)</f>
        <v>0</v>
      </c>
      <c r="AL313" s="1">
        <f>SUM('Input Shift Data'!$L313:$R313)</f>
        <v>0</v>
      </c>
      <c r="AM313" s="1">
        <f>SUM('Input Shift Data'!$T313:$Z313)</f>
        <v>0</v>
      </c>
    </row>
    <row r="314" spans="2:39" ht="15" customHeight="1" x14ac:dyDescent="0.25">
      <c r="B314" s="77"/>
      <c r="C314" s="80"/>
      <c r="D314" s="87"/>
      <c r="E314" s="85"/>
      <c r="F314" s="77"/>
      <c r="G314" s="85"/>
      <c r="H314" s="86"/>
      <c r="I314" s="87"/>
      <c r="J314" s="87"/>
      <c r="K314" s="87"/>
      <c r="L314" s="88"/>
      <c r="M314" s="88"/>
      <c r="N314" s="88"/>
      <c r="O314" s="88"/>
      <c r="P314" s="88"/>
      <c r="Q314" s="88"/>
      <c r="R314" s="88"/>
      <c r="S314" s="88"/>
      <c r="T314" s="77"/>
      <c r="U314" s="77"/>
      <c r="V314" s="77"/>
      <c r="W314" s="77"/>
      <c r="X314" s="77"/>
      <c r="Y314" s="77"/>
      <c r="Z314" s="77"/>
      <c r="AA314" s="232"/>
      <c r="AB314" s="6" t="str">
        <f t="shared" si="33"/>
        <v xml:space="preserve"> </v>
      </c>
      <c r="AC314" s="28" t="str">
        <f t="shared" si="34"/>
        <v xml:space="preserve"> </v>
      </c>
      <c r="AD314" s="28" t="str">
        <f t="shared" si="35"/>
        <v xml:space="preserve"> </v>
      </c>
      <c r="AK314" s="50">
        <f>SUM('Input Shift Data'!$I314:$J314)</f>
        <v>0</v>
      </c>
      <c r="AL314" s="1">
        <f>SUM('Input Shift Data'!$L314:$R314)</f>
        <v>0</v>
      </c>
      <c r="AM314" s="1">
        <f>SUM('Input Shift Data'!$T314:$Z314)</f>
        <v>0</v>
      </c>
    </row>
    <row r="315" spans="2:39" ht="15" customHeight="1" x14ac:dyDescent="0.25">
      <c r="B315" s="77"/>
      <c r="C315" s="80"/>
      <c r="D315" s="87"/>
      <c r="E315" s="85"/>
      <c r="F315" s="77"/>
      <c r="G315" s="85"/>
      <c r="H315" s="86"/>
      <c r="I315" s="87"/>
      <c r="J315" s="87"/>
      <c r="K315" s="87"/>
      <c r="L315" s="88"/>
      <c r="M315" s="88"/>
      <c r="N315" s="88"/>
      <c r="O315" s="88"/>
      <c r="P315" s="88"/>
      <c r="Q315" s="88"/>
      <c r="R315" s="88"/>
      <c r="S315" s="88"/>
      <c r="T315" s="77"/>
      <c r="U315" s="77"/>
      <c r="V315" s="77"/>
      <c r="W315" s="77"/>
      <c r="X315" s="77"/>
      <c r="Y315" s="77"/>
      <c r="Z315" s="77"/>
      <c r="AA315" s="232"/>
      <c r="AB315" s="6" t="str">
        <f t="shared" si="33"/>
        <v xml:space="preserve"> </v>
      </c>
      <c r="AC315" s="28" t="str">
        <f t="shared" si="34"/>
        <v xml:space="preserve"> </v>
      </c>
      <c r="AD315" s="28" t="str">
        <f t="shared" si="35"/>
        <v xml:space="preserve"> </v>
      </c>
      <c r="AK315" s="50">
        <f>SUM('Input Shift Data'!$I315:$J315)</f>
        <v>0</v>
      </c>
      <c r="AL315" s="1">
        <f>SUM('Input Shift Data'!$L315:$R315)</f>
        <v>0</v>
      </c>
      <c r="AM315" s="1">
        <f>SUM('Input Shift Data'!$T315:$Z315)</f>
        <v>0</v>
      </c>
    </row>
    <row r="316" spans="2:39" ht="15" customHeight="1" x14ac:dyDescent="0.25">
      <c r="B316" s="77"/>
      <c r="C316" s="80"/>
      <c r="D316" s="87"/>
      <c r="E316" s="85"/>
      <c r="F316" s="77"/>
      <c r="G316" s="85"/>
      <c r="H316" s="86"/>
      <c r="I316" s="87"/>
      <c r="J316" s="87"/>
      <c r="K316" s="87"/>
      <c r="L316" s="88"/>
      <c r="M316" s="88"/>
      <c r="N316" s="88"/>
      <c r="O316" s="88"/>
      <c r="P316" s="88"/>
      <c r="Q316" s="88"/>
      <c r="R316" s="88"/>
      <c r="S316" s="88"/>
      <c r="T316" s="77"/>
      <c r="U316" s="77"/>
      <c r="V316" s="77"/>
      <c r="W316" s="77"/>
      <c r="X316" s="77"/>
      <c r="Y316" s="77"/>
      <c r="Z316" s="77"/>
      <c r="AA316" s="232"/>
      <c r="AB316" s="6" t="str">
        <f t="shared" si="33"/>
        <v xml:space="preserve"> </v>
      </c>
      <c r="AC316" s="28" t="str">
        <f t="shared" si="34"/>
        <v xml:space="preserve"> </v>
      </c>
      <c r="AD316" s="28" t="str">
        <f t="shared" si="35"/>
        <v xml:space="preserve"> </v>
      </c>
      <c r="AK316" s="50">
        <f>SUM('Input Shift Data'!$I316:$J316)</f>
        <v>0</v>
      </c>
      <c r="AL316" s="1">
        <f>SUM('Input Shift Data'!$L316:$R316)</f>
        <v>0</v>
      </c>
      <c r="AM316" s="1">
        <f>SUM('Input Shift Data'!$T316:$Z316)</f>
        <v>0</v>
      </c>
    </row>
    <row r="317" spans="2:39" ht="15" customHeight="1" x14ac:dyDescent="0.25">
      <c r="B317" s="77"/>
      <c r="C317" s="80"/>
      <c r="D317" s="87"/>
      <c r="E317" s="85"/>
      <c r="F317" s="77"/>
      <c r="G317" s="85"/>
      <c r="H317" s="86"/>
      <c r="I317" s="87"/>
      <c r="J317" s="87"/>
      <c r="K317" s="87"/>
      <c r="L317" s="88"/>
      <c r="M317" s="88"/>
      <c r="N317" s="88"/>
      <c r="O317" s="88"/>
      <c r="P317" s="88"/>
      <c r="Q317" s="88"/>
      <c r="R317" s="88"/>
      <c r="S317" s="88"/>
      <c r="T317" s="77"/>
      <c r="U317" s="77"/>
      <c r="V317" s="77"/>
      <c r="W317" s="77"/>
      <c r="X317" s="77"/>
      <c r="Y317" s="77"/>
      <c r="Z317" s="77"/>
      <c r="AA317" s="232"/>
      <c r="AB317" s="6" t="str">
        <f t="shared" si="33"/>
        <v xml:space="preserve"> </v>
      </c>
      <c r="AC317" s="28" t="str">
        <f t="shared" si="34"/>
        <v xml:space="preserve"> </v>
      </c>
      <c r="AD317" s="28" t="str">
        <f t="shared" si="35"/>
        <v xml:space="preserve"> </v>
      </c>
      <c r="AK317" s="50">
        <f>SUM('Input Shift Data'!$I317:$J317)</f>
        <v>0</v>
      </c>
      <c r="AL317" s="1">
        <f>SUM('Input Shift Data'!$L317:$R317)</f>
        <v>0</v>
      </c>
      <c r="AM317" s="1">
        <f>SUM('Input Shift Data'!$T317:$Z317)</f>
        <v>0</v>
      </c>
    </row>
    <row r="318" spans="2:39" ht="15" customHeight="1" x14ac:dyDescent="0.25">
      <c r="B318" s="77"/>
      <c r="C318" s="80"/>
      <c r="D318" s="87"/>
      <c r="E318" s="85"/>
      <c r="F318" s="77"/>
      <c r="G318" s="85"/>
      <c r="H318" s="86"/>
      <c r="I318" s="87"/>
      <c r="J318" s="87"/>
      <c r="K318" s="87"/>
      <c r="L318" s="88"/>
      <c r="M318" s="88"/>
      <c r="N318" s="88"/>
      <c r="O318" s="88"/>
      <c r="P318" s="88"/>
      <c r="Q318" s="88"/>
      <c r="R318" s="88"/>
      <c r="S318" s="88"/>
      <c r="T318" s="77"/>
      <c r="U318" s="77"/>
      <c r="V318" s="77"/>
      <c r="W318" s="77"/>
      <c r="X318" s="77"/>
      <c r="Y318" s="77"/>
      <c r="Z318" s="77"/>
      <c r="AA318" s="232"/>
      <c r="AB318" s="6" t="str">
        <f t="shared" si="33"/>
        <v xml:space="preserve"> </v>
      </c>
      <c r="AC318" s="28" t="str">
        <f t="shared" si="34"/>
        <v xml:space="preserve"> </v>
      </c>
      <c r="AD318" s="28" t="str">
        <f t="shared" si="35"/>
        <v xml:space="preserve"> </v>
      </c>
      <c r="AK318" s="50">
        <f>SUM('Input Shift Data'!$I318:$J318)</f>
        <v>0</v>
      </c>
      <c r="AL318" s="1">
        <f>SUM('Input Shift Data'!$L318:$R318)</f>
        <v>0</v>
      </c>
      <c r="AM318" s="1">
        <f>SUM('Input Shift Data'!$T318:$Z318)</f>
        <v>0</v>
      </c>
    </row>
    <row r="319" spans="2:39" ht="15" customHeight="1" x14ac:dyDescent="0.25">
      <c r="B319" s="77"/>
      <c r="C319" s="80"/>
      <c r="D319" s="87"/>
      <c r="E319" s="85"/>
      <c r="F319" s="77"/>
      <c r="G319" s="85"/>
      <c r="H319" s="86"/>
      <c r="I319" s="87"/>
      <c r="J319" s="87"/>
      <c r="K319" s="87"/>
      <c r="L319" s="88"/>
      <c r="M319" s="88"/>
      <c r="N319" s="88"/>
      <c r="O319" s="88"/>
      <c r="P319" s="88"/>
      <c r="Q319" s="88"/>
      <c r="R319" s="88"/>
      <c r="S319" s="88"/>
      <c r="T319" s="77"/>
      <c r="U319" s="77"/>
      <c r="V319" s="77"/>
      <c r="W319" s="77"/>
      <c r="X319" s="77"/>
      <c r="Y319" s="77"/>
      <c r="Z319" s="77"/>
      <c r="AA319" s="232"/>
      <c r="AB319" s="6" t="str">
        <f t="shared" si="33"/>
        <v xml:space="preserve"> </v>
      </c>
      <c r="AC319" s="28" t="str">
        <f t="shared" si="34"/>
        <v xml:space="preserve"> </v>
      </c>
      <c r="AD319" s="28" t="str">
        <f t="shared" si="35"/>
        <v xml:space="preserve"> </v>
      </c>
      <c r="AK319" s="50">
        <f>SUM('Input Shift Data'!$I319:$J319)</f>
        <v>0</v>
      </c>
      <c r="AL319" s="1">
        <f>SUM('Input Shift Data'!$L319:$R319)</f>
        <v>0</v>
      </c>
      <c r="AM319" s="1">
        <f>SUM('Input Shift Data'!$T319:$Z319)</f>
        <v>0</v>
      </c>
    </row>
    <row r="320" spans="2:39" ht="15" customHeight="1" x14ac:dyDescent="0.25">
      <c r="B320" s="77"/>
      <c r="C320" s="80"/>
      <c r="D320" s="87"/>
      <c r="E320" s="85"/>
      <c r="F320" s="77"/>
      <c r="G320" s="85"/>
      <c r="H320" s="86"/>
      <c r="I320" s="87"/>
      <c r="J320" s="87"/>
      <c r="K320" s="87"/>
      <c r="L320" s="88"/>
      <c r="M320" s="88"/>
      <c r="N320" s="88"/>
      <c r="O320" s="88"/>
      <c r="P320" s="88"/>
      <c r="Q320" s="88"/>
      <c r="R320" s="88"/>
      <c r="S320" s="88"/>
      <c r="T320" s="77"/>
      <c r="U320" s="77"/>
      <c r="V320" s="77"/>
      <c r="W320" s="77"/>
      <c r="X320" s="77"/>
      <c r="Y320" s="77"/>
      <c r="Z320" s="77"/>
      <c r="AA320" s="232"/>
      <c r="AB320" s="6" t="str">
        <f t="shared" si="33"/>
        <v xml:space="preserve"> </v>
      </c>
      <c r="AC320" s="28" t="str">
        <f t="shared" si="34"/>
        <v xml:space="preserve"> </v>
      </c>
      <c r="AD320" s="28" t="str">
        <f t="shared" si="35"/>
        <v xml:space="preserve"> </v>
      </c>
      <c r="AK320" s="50">
        <f>SUM('Input Shift Data'!$I320:$J320)</f>
        <v>0</v>
      </c>
      <c r="AL320" s="1">
        <f>SUM('Input Shift Data'!$L320:$R320)</f>
        <v>0</v>
      </c>
      <c r="AM320" s="1">
        <f>SUM('Input Shift Data'!$T320:$Z320)</f>
        <v>0</v>
      </c>
    </row>
    <row r="321" spans="2:39" ht="15" customHeight="1" x14ac:dyDescent="0.25">
      <c r="B321" s="77"/>
      <c r="C321" s="80"/>
      <c r="D321" s="87"/>
      <c r="E321" s="85"/>
      <c r="F321" s="77"/>
      <c r="G321" s="85"/>
      <c r="H321" s="86"/>
      <c r="I321" s="87"/>
      <c r="J321" s="87"/>
      <c r="K321" s="87"/>
      <c r="L321" s="88"/>
      <c r="M321" s="88"/>
      <c r="N321" s="88"/>
      <c r="O321" s="88"/>
      <c r="P321" s="88"/>
      <c r="Q321" s="88"/>
      <c r="R321" s="88"/>
      <c r="S321" s="88"/>
      <c r="T321" s="77"/>
      <c r="U321" s="77"/>
      <c r="V321" s="77"/>
      <c r="W321" s="77"/>
      <c r="X321" s="77"/>
      <c r="Y321" s="77"/>
      <c r="Z321" s="77"/>
      <c r="AA321" s="232"/>
      <c r="AB321" s="6" t="str">
        <f t="shared" si="33"/>
        <v xml:space="preserve"> </v>
      </c>
      <c r="AC321" s="28" t="str">
        <f t="shared" si="34"/>
        <v xml:space="preserve"> </v>
      </c>
      <c r="AD321" s="28" t="str">
        <f t="shared" si="35"/>
        <v xml:space="preserve"> </v>
      </c>
      <c r="AK321" s="50">
        <f>SUM('Input Shift Data'!$I321:$J321)</f>
        <v>0</v>
      </c>
      <c r="AL321" s="1">
        <f>SUM('Input Shift Data'!$L321:$R321)</f>
        <v>0</v>
      </c>
      <c r="AM321" s="1">
        <f>SUM('Input Shift Data'!$T321:$Z321)</f>
        <v>0</v>
      </c>
    </row>
    <row r="322" spans="2:39" ht="15" customHeight="1" x14ac:dyDescent="0.25">
      <c r="B322" s="77"/>
      <c r="C322" s="80"/>
      <c r="D322" s="87"/>
      <c r="E322" s="85"/>
      <c r="F322" s="77"/>
      <c r="G322" s="85"/>
      <c r="H322" s="86"/>
      <c r="I322" s="87"/>
      <c r="J322" s="87"/>
      <c r="K322" s="87"/>
      <c r="L322" s="88"/>
      <c r="M322" s="88"/>
      <c r="N322" s="88"/>
      <c r="O322" s="88"/>
      <c r="P322" s="88"/>
      <c r="Q322" s="88"/>
      <c r="R322" s="88"/>
      <c r="S322" s="88"/>
      <c r="T322" s="77"/>
      <c r="U322" s="77"/>
      <c r="V322" s="77"/>
      <c r="W322" s="77"/>
      <c r="X322" s="77"/>
      <c r="Y322" s="77"/>
      <c r="Z322" s="77"/>
      <c r="AA322" s="232"/>
      <c r="AB322" s="6" t="str">
        <f t="shared" si="33"/>
        <v xml:space="preserve"> </v>
      </c>
      <c r="AC322" s="28" t="str">
        <f t="shared" si="34"/>
        <v xml:space="preserve"> </v>
      </c>
      <c r="AD322" s="28" t="str">
        <f t="shared" si="35"/>
        <v xml:space="preserve"> </v>
      </c>
      <c r="AK322" s="50">
        <f>SUM('Input Shift Data'!$I322:$J322)</f>
        <v>0</v>
      </c>
      <c r="AL322" s="1">
        <f>SUM('Input Shift Data'!$L322:$R322)</f>
        <v>0</v>
      </c>
      <c r="AM322" s="1">
        <f>SUM('Input Shift Data'!$T322:$Z322)</f>
        <v>0</v>
      </c>
    </row>
    <row r="323" spans="2:39" ht="15" customHeight="1" x14ac:dyDescent="0.25">
      <c r="B323" s="77"/>
      <c r="C323" s="80"/>
      <c r="D323" s="87"/>
      <c r="E323" s="85"/>
      <c r="F323" s="77"/>
      <c r="G323" s="85"/>
      <c r="H323" s="86"/>
      <c r="I323" s="87"/>
      <c r="J323" s="87"/>
      <c r="K323" s="87"/>
      <c r="L323" s="88"/>
      <c r="M323" s="88"/>
      <c r="N323" s="88"/>
      <c r="O323" s="88"/>
      <c r="P323" s="88"/>
      <c r="Q323" s="88"/>
      <c r="R323" s="88"/>
      <c r="S323" s="88"/>
      <c r="T323" s="77"/>
      <c r="U323" s="77"/>
      <c r="V323" s="77"/>
      <c r="W323" s="77"/>
      <c r="X323" s="77"/>
      <c r="Y323" s="77"/>
      <c r="Z323" s="77"/>
      <c r="AA323" s="232"/>
      <c r="AB323" s="6" t="str">
        <f t="shared" si="33"/>
        <v xml:space="preserve"> </v>
      </c>
      <c r="AC323" s="28" t="str">
        <f t="shared" si="34"/>
        <v xml:space="preserve"> </v>
      </c>
      <c r="AD323" s="28" t="str">
        <f t="shared" si="35"/>
        <v xml:space="preserve"> </v>
      </c>
      <c r="AK323" s="50">
        <f>SUM('Input Shift Data'!$I323:$J323)</f>
        <v>0</v>
      </c>
      <c r="AL323" s="1">
        <f>SUM('Input Shift Data'!$L323:$R323)</f>
        <v>0</v>
      </c>
      <c r="AM323" s="1">
        <f>SUM('Input Shift Data'!$T323:$Z323)</f>
        <v>0</v>
      </c>
    </row>
    <row r="324" spans="2:39" ht="15" customHeight="1" x14ac:dyDescent="0.25">
      <c r="B324" s="77"/>
      <c r="C324" s="80"/>
      <c r="D324" s="87"/>
      <c r="E324" s="85"/>
      <c r="F324" s="77"/>
      <c r="G324" s="85"/>
      <c r="H324" s="86"/>
      <c r="I324" s="87"/>
      <c r="J324" s="87"/>
      <c r="K324" s="87"/>
      <c r="L324" s="88"/>
      <c r="M324" s="88"/>
      <c r="N324" s="88"/>
      <c r="O324" s="88"/>
      <c r="P324" s="88"/>
      <c r="Q324" s="88"/>
      <c r="R324" s="88"/>
      <c r="S324" s="88"/>
      <c r="T324" s="77"/>
      <c r="U324" s="77"/>
      <c r="V324" s="77"/>
      <c r="W324" s="77"/>
      <c r="X324" s="77"/>
      <c r="Y324" s="77"/>
      <c r="Z324" s="77"/>
      <c r="AA324" s="232"/>
      <c r="AB324" s="6" t="str">
        <f t="shared" si="33"/>
        <v xml:space="preserve"> </v>
      </c>
      <c r="AC324" s="28" t="str">
        <f t="shared" si="34"/>
        <v xml:space="preserve"> </v>
      </c>
      <c r="AD324" s="28" t="str">
        <f t="shared" si="35"/>
        <v xml:space="preserve"> </v>
      </c>
      <c r="AK324" s="50">
        <f>SUM('Input Shift Data'!$I324:$J324)</f>
        <v>0</v>
      </c>
      <c r="AL324" s="1">
        <f>SUM('Input Shift Data'!$L324:$R324)</f>
        <v>0</v>
      </c>
      <c r="AM324" s="1">
        <f>SUM('Input Shift Data'!$T324:$Z324)</f>
        <v>0</v>
      </c>
    </row>
    <row r="325" spans="2:39" ht="15" customHeight="1" x14ac:dyDescent="0.25">
      <c r="B325" s="77"/>
      <c r="C325" s="80"/>
      <c r="D325" s="87"/>
      <c r="E325" s="85"/>
      <c r="F325" s="77"/>
      <c r="G325" s="85"/>
      <c r="H325" s="86"/>
      <c r="I325" s="87"/>
      <c r="J325" s="87"/>
      <c r="K325" s="87"/>
      <c r="L325" s="88"/>
      <c r="M325" s="88"/>
      <c r="N325" s="88"/>
      <c r="O325" s="88"/>
      <c r="P325" s="88"/>
      <c r="Q325" s="88"/>
      <c r="R325" s="88"/>
      <c r="S325" s="88"/>
      <c r="T325" s="77"/>
      <c r="U325" s="77"/>
      <c r="V325" s="77"/>
      <c r="W325" s="77"/>
      <c r="X325" s="77"/>
      <c r="Y325" s="77"/>
      <c r="Z325" s="77"/>
      <c r="AA325" s="232"/>
      <c r="AB325" s="6" t="str">
        <f t="shared" si="33"/>
        <v xml:space="preserve"> </v>
      </c>
      <c r="AC325" s="28" t="str">
        <f t="shared" si="34"/>
        <v xml:space="preserve"> </v>
      </c>
      <c r="AD325" s="28" t="str">
        <f t="shared" si="35"/>
        <v xml:space="preserve"> </v>
      </c>
      <c r="AK325" s="50">
        <f>SUM('Input Shift Data'!$I325:$J325)</f>
        <v>0</v>
      </c>
      <c r="AL325" s="1">
        <f>SUM('Input Shift Data'!$L325:$R325)</f>
        <v>0</v>
      </c>
      <c r="AM325" s="1">
        <f>SUM('Input Shift Data'!$T325:$Z325)</f>
        <v>0</v>
      </c>
    </row>
    <row r="326" spans="2:39" ht="15" customHeight="1" x14ac:dyDescent="0.25">
      <c r="B326" s="77"/>
      <c r="C326" s="80"/>
      <c r="D326" s="87"/>
      <c r="E326" s="85"/>
      <c r="F326" s="77"/>
      <c r="G326" s="85"/>
      <c r="H326" s="86"/>
      <c r="I326" s="87"/>
      <c r="J326" s="87"/>
      <c r="K326" s="87"/>
      <c r="L326" s="88"/>
      <c r="M326" s="88"/>
      <c r="N326" s="88"/>
      <c r="O326" s="88"/>
      <c r="P326" s="88"/>
      <c r="Q326" s="88"/>
      <c r="R326" s="88"/>
      <c r="S326" s="88"/>
      <c r="T326" s="77"/>
      <c r="U326" s="77"/>
      <c r="V326" s="77"/>
      <c r="W326" s="77"/>
      <c r="X326" s="77"/>
      <c r="Y326" s="77"/>
      <c r="Z326" s="77"/>
      <c r="AA326" s="232"/>
      <c r="AB326" s="6" t="str">
        <f t="shared" si="33"/>
        <v xml:space="preserve"> </v>
      </c>
      <c r="AC326" s="28" t="str">
        <f t="shared" si="34"/>
        <v xml:space="preserve"> </v>
      </c>
      <c r="AD326" s="28" t="str">
        <f t="shared" si="35"/>
        <v xml:space="preserve"> </v>
      </c>
      <c r="AK326" s="50">
        <f>SUM('Input Shift Data'!$I326:$J326)</f>
        <v>0</v>
      </c>
      <c r="AL326" s="1">
        <f>SUM('Input Shift Data'!$L326:$R326)</f>
        <v>0</v>
      </c>
      <c r="AM326" s="1">
        <f>SUM('Input Shift Data'!$T326:$Z326)</f>
        <v>0</v>
      </c>
    </row>
    <row r="327" spans="2:39" ht="15" customHeight="1" x14ac:dyDescent="0.25">
      <c r="B327" s="77"/>
      <c r="C327" s="80"/>
      <c r="D327" s="87"/>
      <c r="E327" s="85"/>
      <c r="F327" s="77"/>
      <c r="G327" s="85"/>
      <c r="H327" s="86"/>
      <c r="I327" s="87"/>
      <c r="J327" s="87"/>
      <c r="K327" s="87"/>
      <c r="L327" s="88"/>
      <c r="M327" s="88"/>
      <c r="N327" s="88"/>
      <c r="O327" s="88"/>
      <c r="P327" s="88"/>
      <c r="Q327" s="88"/>
      <c r="R327" s="88"/>
      <c r="S327" s="88"/>
      <c r="T327" s="77"/>
      <c r="U327" s="77"/>
      <c r="V327" s="77"/>
      <c r="W327" s="77"/>
      <c r="X327" s="77"/>
      <c r="Y327" s="77"/>
      <c r="Z327" s="77"/>
      <c r="AA327" s="232"/>
      <c r="AB327" s="6" t="str">
        <f t="shared" si="33"/>
        <v xml:space="preserve"> </v>
      </c>
      <c r="AC327" s="28" t="str">
        <f t="shared" si="34"/>
        <v xml:space="preserve"> </v>
      </c>
      <c r="AD327" s="28" t="str">
        <f t="shared" si="35"/>
        <v xml:space="preserve"> </v>
      </c>
      <c r="AK327" s="50">
        <f>SUM('Input Shift Data'!$I327:$J327)</f>
        <v>0</v>
      </c>
      <c r="AL327" s="1">
        <f>SUM('Input Shift Data'!$L327:$R327)</f>
        <v>0</v>
      </c>
      <c r="AM327" s="1">
        <f>SUM('Input Shift Data'!$T327:$Z327)</f>
        <v>0</v>
      </c>
    </row>
    <row r="328" spans="2:39" ht="15" customHeight="1" x14ac:dyDescent="0.25">
      <c r="B328" s="77"/>
      <c r="C328" s="80"/>
      <c r="D328" s="87"/>
      <c r="E328" s="85"/>
      <c r="F328" s="77"/>
      <c r="G328" s="85"/>
      <c r="H328" s="86"/>
      <c r="I328" s="87"/>
      <c r="J328" s="87"/>
      <c r="K328" s="87"/>
      <c r="L328" s="88"/>
      <c r="M328" s="88"/>
      <c r="N328" s="88"/>
      <c r="O328" s="88"/>
      <c r="P328" s="88"/>
      <c r="Q328" s="88"/>
      <c r="R328" s="88"/>
      <c r="S328" s="88"/>
      <c r="T328" s="77"/>
      <c r="U328" s="77"/>
      <c r="V328" s="77"/>
      <c r="W328" s="77"/>
      <c r="X328" s="77"/>
      <c r="Y328" s="77"/>
      <c r="Z328" s="77"/>
      <c r="AA328" s="232"/>
      <c r="AB328" s="6" t="str">
        <f t="shared" si="33"/>
        <v xml:space="preserve"> </v>
      </c>
      <c r="AC328" s="28" t="str">
        <f t="shared" si="34"/>
        <v xml:space="preserve"> </v>
      </c>
      <c r="AD328" s="28" t="str">
        <f t="shared" si="35"/>
        <v xml:space="preserve"> </v>
      </c>
      <c r="AK328" s="50">
        <f>SUM('Input Shift Data'!$I328:$J328)</f>
        <v>0</v>
      </c>
      <c r="AL328" s="1">
        <f>SUM('Input Shift Data'!$L328:$R328)</f>
        <v>0</v>
      </c>
      <c r="AM328" s="1">
        <f>SUM('Input Shift Data'!$T328:$Z328)</f>
        <v>0</v>
      </c>
    </row>
    <row r="329" spans="2:39" ht="15" customHeight="1" x14ac:dyDescent="0.25">
      <c r="B329" s="77"/>
      <c r="C329" s="80"/>
      <c r="D329" s="87"/>
      <c r="E329" s="85"/>
      <c r="F329" s="77"/>
      <c r="G329" s="85"/>
      <c r="H329" s="86"/>
      <c r="I329" s="87"/>
      <c r="J329" s="87"/>
      <c r="K329" s="87"/>
      <c r="L329" s="88"/>
      <c r="M329" s="88"/>
      <c r="N329" s="88"/>
      <c r="O329" s="88"/>
      <c r="P329" s="88"/>
      <c r="Q329" s="88"/>
      <c r="R329" s="88"/>
      <c r="S329" s="88"/>
      <c r="T329" s="77"/>
      <c r="U329" s="77"/>
      <c r="V329" s="77"/>
      <c r="W329" s="77"/>
      <c r="X329" s="77"/>
      <c r="Y329" s="77"/>
      <c r="Z329" s="77"/>
      <c r="AA329" s="232"/>
      <c r="AB329" s="6" t="str">
        <f t="shared" si="33"/>
        <v xml:space="preserve"> </v>
      </c>
      <c r="AC329" s="28" t="str">
        <f t="shared" si="34"/>
        <v xml:space="preserve"> </v>
      </c>
      <c r="AD329" s="28" t="str">
        <f t="shared" si="35"/>
        <v xml:space="preserve"> </v>
      </c>
      <c r="AK329" s="50">
        <f>SUM('Input Shift Data'!$I329:$J329)</f>
        <v>0</v>
      </c>
      <c r="AL329" s="1">
        <f>SUM('Input Shift Data'!$L329:$R329)</f>
        <v>0</v>
      </c>
      <c r="AM329" s="1">
        <f>SUM('Input Shift Data'!$T329:$Z329)</f>
        <v>0</v>
      </c>
    </row>
    <row r="330" spans="2:39" ht="15" customHeight="1" x14ac:dyDescent="0.25">
      <c r="B330" s="77"/>
      <c r="C330" s="80"/>
      <c r="D330" s="87"/>
      <c r="E330" s="85"/>
      <c r="F330" s="77"/>
      <c r="G330" s="85"/>
      <c r="H330" s="86"/>
      <c r="I330" s="87"/>
      <c r="J330" s="87"/>
      <c r="K330" s="87"/>
      <c r="L330" s="88"/>
      <c r="M330" s="88"/>
      <c r="N330" s="88"/>
      <c r="O330" s="88"/>
      <c r="P330" s="88"/>
      <c r="Q330" s="88"/>
      <c r="R330" s="88"/>
      <c r="S330" s="88"/>
      <c r="T330" s="77"/>
      <c r="U330" s="77"/>
      <c r="V330" s="77"/>
      <c r="W330" s="77"/>
      <c r="X330" s="77"/>
      <c r="Y330" s="77"/>
      <c r="Z330" s="77"/>
      <c r="AA330" s="232"/>
      <c r="AB330" s="6" t="str">
        <f t="shared" si="33"/>
        <v xml:space="preserve"> </v>
      </c>
      <c r="AC330" s="28" t="str">
        <f t="shared" si="34"/>
        <v xml:space="preserve"> </v>
      </c>
      <c r="AD330" s="28" t="str">
        <f t="shared" si="35"/>
        <v xml:space="preserve"> </v>
      </c>
      <c r="AK330" s="50">
        <f>SUM('Input Shift Data'!$I330:$J330)</f>
        <v>0</v>
      </c>
      <c r="AL330" s="1">
        <f>SUM('Input Shift Data'!$L330:$R330)</f>
        <v>0</v>
      </c>
      <c r="AM330" s="1">
        <f>SUM('Input Shift Data'!$T330:$Z330)</f>
        <v>0</v>
      </c>
    </row>
    <row r="331" spans="2:39" ht="15" customHeight="1" x14ac:dyDescent="0.25">
      <c r="B331" s="77"/>
      <c r="C331" s="80"/>
      <c r="D331" s="87"/>
      <c r="E331" s="85"/>
      <c r="F331" s="77"/>
      <c r="G331" s="85"/>
      <c r="H331" s="86"/>
      <c r="I331" s="87"/>
      <c r="J331" s="87"/>
      <c r="K331" s="87"/>
      <c r="L331" s="88"/>
      <c r="M331" s="88"/>
      <c r="N331" s="88"/>
      <c r="O331" s="88"/>
      <c r="P331" s="88"/>
      <c r="Q331" s="88"/>
      <c r="R331" s="88"/>
      <c r="S331" s="88"/>
      <c r="T331" s="77"/>
      <c r="U331" s="77"/>
      <c r="V331" s="77"/>
      <c r="W331" s="77"/>
      <c r="X331" s="77"/>
      <c r="Y331" s="77"/>
      <c r="Z331" s="77"/>
      <c r="AA331" s="232"/>
      <c r="AB331" s="6" t="str">
        <f t="shared" si="33"/>
        <v xml:space="preserve"> </v>
      </c>
      <c r="AC331" s="28" t="str">
        <f t="shared" si="34"/>
        <v xml:space="preserve"> </v>
      </c>
      <c r="AD331" s="28" t="str">
        <f t="shared" si="35"/>
        <v xml:space="preserve"> </v>
      </c>
      <c r="AK331" s="50">
        <f>SUM('Input Shift Data'!$I331:$J331)</f>
        <v>0</v>
      </c>
      <c r="AL331" s="1">
        <f>SUM('Input Shift Data'!$L331:$R331)</f>
        <v>0</v>
      </c>
      <c r="AM331" s="1">
        <f>SUM('Input Shift Data'!$T331:$Z331)</f>
        <v>0</v>
      </c>
    </row>
    <row r="332" spans="2:39" ht="15" customHeight="1" x14ac:dyDescent="0.25">
      <c r="B332" s="77"/>
      <c r="C332" s="80"/>
      <c r="D332" s="87"/>
      <c r="E332" s="85"/>
      <c r="F332" s="77"/>
      <c r="G332" s="85"/>
      <c r="H332" s="86"/>
      <c r="I332" s="87"/>
      <c r="J332" s="87"/>
      <c r="K332" s="87"/>
      <c r="L332" s="88"/>
      <c r="M332" s="88"/>
      <c r="N332" s="88"/>
      <c r="O332" s="88"/>
      <c r="P332" s="88"/>
      <c r="Q332" s="88"/>
      <c r="R332" s="88"/>
      <c r="S332" s="88"/>
      <c r="T332" s="77"/>
      <c r="U332" s="77"/>
      <c r="V332" s="77"/>
      <c r="W332" s="77"/>
      <c r="X332" s="77"/>
      <c r="Y332" s="77"/>
      <c r="Z332" s="77"/>
      <c r="AA332" s="232"/>
      <c r="AB332" s="6" t="str">
        <f t="shared" si="33"/>
        <v xml:space="preserve"> </v>
      </c>
      <c r="AC332" s="28" t="str">
        <f t="shared" si="34"/>
        <v xml:space="preserve"> </v>
      </c>
      <c r="AD332" s="28" t="str">
        <f t="shared" si="35"/>
        <v xml:space="preserve"> </v>
      </c>
      <c r="AK332" s="50">
        <f>SUM('Input Shift Data'!$I332:$J332)</f>
        <v>0</v>
      </c>
      <c r="AL332" s="1">
        <f>SUM('Input Shift Data'!$L332:$R332)</f>
        <v>0</v>
      </c>
      <c r="AM332" s="1">
        <f>SUM('Input Shift Data'!$T332:$Z332)</f>
        <v>0</v>
      </c>
    </row>
    <row r="333" spans="2:39" ht="15" customHeight="1" x14ac:dyDescent="0.25">
      <c r="B333" s="77"/>
      <c r="C333" s="80"/>
      <c r="D333" s="87"/>
      <c r="E333" s="85"/>
      <c r="F333" s="77"/>
      <c r="G333" s="85"/>
      <c r="H333" s="86"/>
      <c r="I333" s="87"/>
      <c r="J333" s="87"/>
      <c r="K333" s="87"/>
      <c r="L333" s="88"/>
      <c r="M333" s="88"/>
      <c r="N333" s="88"/>
      <c r="O333" s="88"/>
      <c r="P333" s="88"/>
      <c r="Q333" s="88"/>
      <c r="R333" s="88"/>
      <c r="S333" s="88"/>
      <c r="T333" s="77"/>
      <c r="U333" s="77"/>
      <c r="V333" s="77"/>
      <c r="W333" s="77"/>
      <c r="X333" s="77"/>
      <c r="Y333" s="77"/>
      <c r="Z333" s="77"/>
      <c r="AA333" s="232"/>
      <c r="AB333" s="6" t="str">
        <f t="shared" si="33"/>
        <v xml:space="preserve"> </v>
      </c>
      <c r="AC333" s="28" t="str">
        <f t="shared" si="34"/>
        <v xml:space="preserve"> </v>
      </c>
      <c r="AD333" s="28" t="str">
        <f t="shared" si="35"/>
        <v xml:space="preserve"> </v>
      </c>
      <c r="AK333" s="50">
        <f>SUM('Input Shift Data'!$I333:$J333)</f>
        <v>0</v>
      </c>
      <c r="AL333" s="1">
        <f>SUM('Input Shift Data'!$L333:$R333)</f>
        <v>0</v>
      </c>
      <c r="AM333" s="1">
        <f>SUM('Input Shift Data'!$T333:$Z333)</f>
        <v>0</v>
      </c>
    </row>
    <row r="334" spans="2:39" ht="15" customHeight="1" x14ac:dyDescent="0.25">
      <c r="B334" s="77"/>
      <c r="C334" s="80"/>
      <c r="D334" s="87"/>
      <c r="E334" s="85"/>
      <c r="F334" s="77"/>
      <c r="G334" s="85"/>
      <c r="H334" s="86"/>
      <c r="I334" s="87"/>
      <c r="J334" s="87"/>
      <c r="K334" s="87"/>
      <c r="L334" s="88"/>
      <c r="M334" s="88"/>
      <c r="N334" s="88"/>
      <c r="O334" s="88"/>
      <c r="P334" s="88"/>
      <c r="Q334" s="88"/>
      <c r="R334" s="88"/>
      <c r="S334" s="88"/>
      <c r="T334" s="77"/>
      <c r="U334" s="77"/>
      <c r="V334" s="77"/>
      <c r="W334" s="77"/>
      <c r="X334" s="77"/>
      <c r="Y334" s="77"/>
      <c r="Z334" s="77"/>
      <c r="AA334" s="232"/>
      <c r="AB334" s="6" t="str">
        <f t="shared" si="33"/>
        <v xml:space="preserve"> </v>
      </c>
      <c r="AC334" s="28" t="str">
        <f t="shared" si="34"/>
        <v xml:space="preserve"> </v>
      </c>
      <c r="AD334" s="28" t="str">
        <f t="shared" si="35"/>
        <v xml:space="preserve"> </v>
      </c>
      <c r="AK334" s="50">
        <f>SUM('Input Shift Data'!$I334:$J334)</f>
        <v>0</v>
      </c>
      <c r="AL334" s="1">
        <f>SUM('Input Shift Data'!$L334:$R334)</f>
        <v>0</v>
      </c>
      <c r="AM334" s="1">
        <f>SUM('Input Shift Data'!$T334:$Z334)</f>
        <v>0</v>
      </c>
    </row>
    <row r="335" spans="2:39" ht="15" customHeight="1" x14ac:dyDescent="0.25">
      <c r="B335" s="77"/>
      <c r="C335" s="80"/>
      <c r="D335" s="87"/>
      <c r="E335" s="85"/>
      <c r="F335" s="77"/>
      <c r="G335" s="85"/>
      <c r="H335" s="86"/>
      <c r="I335" s="87"/>
      <c r="J335" s="87"/>
      <c r="K335" s="87"/>
      <c r="L335" s="88"/>
      <c r="M335" s="88"/>
      <c r="N335" s="88"/>
      <c r="O335" s="88"/>
      <c r="P335" s="88"/>
      <c r="Q335" s="88"/>
      <c r="R335" s="88"/>
      <c r="S335" s="88"/>
      <c r="T335" s="77"/>
      <c r="U335" s="77"/>
      <c r="V335" s="77"/>
      <c r="W335" s="77"/>
      <c r="X335" s="77"/>
      <c r="Y335" s="77"/>
      <c r="Z335" s="77"/>
      <c r="AA335" s="232"/>
      <c r="AB335" s="6" t="str">
        <f t="shared" si="33"/>
        <v xml:space="preserve"> </v>
      </c>
      <c r="AC335" s="28" t="str">
        <f t="shared" si="34"/>
        <v xml:space="preserve"> </v>
      </c>
      <c r="AD335" s="28" t="str">
        <f t="shared" si="35"/>
        <v xml:space="preserve"> </v>
      </c>
      <c r="AK335" s="50">
        <f>SUM('Input Shift Data'!$I335:$J335)</f>
        <v>0</v>
      </c>
      <c r="AL335" s="1">
        <f>SUM('Input Shift Data'!$L335:$R335)</f>
        <v>0</v>
      </c>
      <c r="AM335" s="1">
        <f>SUM('Input Shift Data'!$T335:$Z335)</f>
        <v>0</v>
      </c>
    </row>
    <row r="336" spans="2:39" ht="15" customHeight="1" x14ac:dyDescent="0.25">
      <c r="B336" s="77"/>
      <c r="C336" s="80"/>
      <c r="D336" s="87"/>
      <c r="E336" s="85"/>
      <c r="F336" s="77"/>
      <c r="G336" s="85"/>
      <c r="H336" s="86"/>
      <c r="I336" s="87"/>
      <c r="J336" s="87"/>
      <c r="K336" s="87"/>
      <c r="L336" s="88"/>
      <c r="M336" s="88"/>
      <c r="N336" s="88"/>
      <c r="O336" s="88"/>
      <c r="P336" s="88"/>
      <c r="Q336" s="88"/>
      <c r="R336" s="88"/>
      <c r="S336" s="88"/>
      <c r="T336" s="77"/>
      <c r="U336" s="77"/>
      <c r="V336" s="77"/>
      <c r="W336" s="77"/>
      <c r="X336" s="77"/>
      <c r="Y336" s="77"/>
      <c r="Z336" s="77"/>
      <c r="AA336" s="232"/>
      <c r="AB336" s="6" t="str">
        <f t="shared" si="33"/>
        <v xml:space="preserve"> </v>
      </c>
      <c r="AC336" s="28" t="str">
        <f t="shared" si="34"/>
        <v xml:space="preserve"> </v>
      </c>
      <c r="AD336" s="28" t="str">
        <f t="shared" si="35"/>
        <v xml:space="preserve"> </v>
      </c>
      <c r="AK336" s="50">
        <f>SUM('Input Shift Data'!$I336:$J336)</f>
        <v>0</v>
      </c>
      <c r="AL336" s="1">
        <f>SUM('Input Shift Data'!$L336:$R336)</f>
        <v>0</v>
      </c>
      <c r="AM336" s="1">
        <f>SUM('Input Shift Data'!$T336:$Z336)</f>
        <v>0</v>
      </c>
    </row>
    <row r="337" spans="2:39" ht="15" customHeight="1" x14ac:dyDescent="0.25">
      <c r="B337" s="77"/>
      <c r="C337" s="80"/>
      <c r="D337" s="87"/>
      <c r="E337" s="85"/>
      <c r="F337" s="77"/>
      <c r="G337" s="85"/>
      <c r="H337" s="86"/>
      <c r="I337" s="87"/>
      <c r="J337" s="87"/>
      <c r="K337" s="87"/>
      <c r="L337" s="88"/>
      <c r="M337" s="88"/>
      <c r="N337" s="88"/>
      <c r="O337" s="88"/>
      <c r="P337" s="88"/>
      <c r="Q337" s="88"/>
      <c r="R337" s="88"/>
      <c r="S337" s="88"/>
      <c r="T337" s="77"/>
      <c r="U337" s="77"/>
      <c r="V337" s="77"/>
      <c r="W337" s="77"/>
      <c r="X337" s="77"/>
      <c r="Y337" s="77"/>
      <c r="Z337" s="77"/>
      <c r="AA337" s="232"/>
      <c r="AB337" s="6" t="str">
        <f t="shared" si="33"/>
        <v xml:space="preserve"> </v>
      </c>
      <c r="AC337" s="28" t="str">
        <f t="shared" si="34"/>
        <v xml:space="preserve"> </v>
      </c>
      <c r="AD337" s="28" t="str">
        <f t="shared" si="35"/>
        <v xml:space="preserve"> </v>
      </c>
      <c r="AK337" s="50">
        <f>SUM('Input Shift Data'!$I337:$J337)</f>
        <v>0</v>
      </c>
      <c r="AL337" s="1">
        <f>SUM('Input Shift Data'!$L337:$R337)</f>
        <v>0</v>
      </c>
      <c r="AM337" s="1">
        <f>SUM('Input Shift Data'!$T337:$Z337)</f>
        <v>0</v>
      </c>
    </row>
    <row r="338" spans="2:39" ht="15" customHeight="1" x14ac:dyDescent="0.25">
      <c r="B338" s="77"/>
      <c r="C338" s="80"/>
      <c r="D338" s="87"/>
      <c r="E338" s="85"/>
      <c r="F338" s="77"/>
      <c r="G338" s="85"/>
      <c r="H338" s="86"/>
      <c r="I338" s="87"/>
      <c r="J338" s="87"/>
      <c r="K338" s="87"/>
      <c r="L338" s="88"/>
      <c r="M338" s="88"/>
      <c r="N338" s="88"/>
      <c r="O338" s="88"/>
      <c r="P338" s="88"/>
      <c r="Q338" s="88"/>
      <c r="R338" s="88"/>
      <c r="S338" s="88"/>
      <c r="T338" s="77"/>
      <c r="U338" s="77"/>
      <c r="V338" s="77"/>
      <c r="W338" s="77"/>
      <c r="X338" s="77"/>
      <c r="Y338" s="77"/>
      <c r="Z338" s="77"/>
      <c r="AA338" s="232"/>
      <c r="AB338" s="6" t="str">
        <f t="shared" si="33"/>
        <v xml:space="preserve"> </v>
      </c>
      <c r="AC338" s="28" t="str">
        <f t="shared" si="34"/>
        <v xml:space="preserve"> </v>
      </c>
      <c r="AD338" s="28" t="str">
        <f t="shared" si="35"/>
        <v xml:space="preserve"> </v>
      </c>
      <c r="AK338" s="50">
        <f>SUM('Input Shift Data'!$I338:$J338)</f>
        <v>0</v>
      </c>
      <c r="AL338" s="1">
        <f>SUM('Input Shift Data'!$L338:$R338)</f>
        <v>0</v>
      </c>
      <c r="AM338" s="1">
        <f>SUM('Input Shift Data'!$T338:$Z338)</f>
        <v>0</v>
      </c>
    </row>
    <row r="339" spans="2:39" ht="15" customHeight="1" x14ac:dyDescent="0.25">
      <c r="B339" s="77"/>
      <c r="C339" s="80"/>
      <c r="D339" s="87"/>
      <c r="E339" s="85"/>
      <c r="F339" s="77"/>
      <c r="G339" s="85"/>
      <c r="H339" s="86"/>
      <c r="I339" s="87"/>
      <c r="J339" s="87"/>
      <c r="K339" s="87"/>
      <c r="L339" s="88"/>
      <c r="M339" s="88"/>
      <c r="N339" s="88"/>
      <c r="O339" s="88"/>
      <c r="P339" s="88"/>
      <c r="Q339" s="88"/>
      <c r="R339" s="88"/>
      <c r="S339" s="88"/>
      <c r="T339" s="77"/>
      <c r="U339" s="77"/>
      <c r="V339" s="77"/>
      <c r="W339" s="77"/>
      <c r="X339" s="77"/>
      <c r="Y339" s="77"/>
      <c r="Z339" s="77"/>
      <c r="AA339" s="232"/>
      <c r="AB339" s="6" t="str">
        <f t="shared" si="33"/>
        <v xml:space="preserve"> </v>
      </c>
      <c r="AC339" s="28" t="str">
        <f t="shared" si="34"/>
        <v xml:space="preserve"> </v>
      </c>
      <c r="AD339" s="28" t="str">
        <f t="shared" si="35"/>
        <v xml:space="preserve"> </v>
      </c>
      <c r="AK339" s="50">
        <f>SUM('Input Shift Data'!$I339:$J339)</f>
        <v>0</v>
      </c>
      <c r="AL339" s="1">
        <f>SUM('Input Shift Data'!$L339:$R339)</f>
        <v>0</v>
      </c>
      <c r="AM339" s="1">
        <f>SUM('Input Shift Data'!$T339:$Z339)</f>
        <v>0</v>
      </c>
    </row>
    <row r="340" spans="2:39" ht="15" customHeight="1" x14ac:dyDescent="0.25">
      <c r="B340" s="77"/>
      <c r="C340" s="80"/>
      <c r="D340" s="87"/>
      <c r="E340" s="85"/>
      <c r="F340" s="77"/>
      <c r="G340" s="85"/>
      <c r="H340" s="86"/>
      <c r="I340" s="87"/>
      <c r="J340" s="87"/>
      <c r="K340" s="87"/>
      <c r="L340" s="88"/>
      <c r="M340" s="88"/>
      <c r="N340" s="88"/>
      <c r="O340" s="88"/>
      <c r="P340" s="88"/>
      <c r="Q340" s="88"/>
      <c r="R340" s="88"/>
      <c r="S340" s="88"/>
      <c r="T340" s="77"/>
      <c r="U340" s="77"/>
      <c r="V340" s="77"/>
      <c r="W340" s="77"/>
      <c r="X340" s="77"/>
      <c r="Y340" s="77"/>
      <c r="Z340" s="77"/>
      <c r="AA340" s="232"/>
      <c r="AB340" s="6" t="str">
        <f t="shared" si="33"/>
        <v xml:space="preserve"> </v>
      </c>
      <c r="AC340" s="28" t="str">
        <f t="shared" si="34"/>
        <v xml:space="preserve"> </v>
      </c>
      <c r="AD340" s="28" t="str">
        <f t="shared" si="35"/>
        <v xml:space="preserve"> </v>
      </c>
      <c r="AK340" s="50">
        <f>SUM('Input Shift Data'!$I340:$J340)</f>
        <v>0</v>
      </c>
      <c r="AL340" s="1">
        <f>SUM('Input Shift Data'!$L340:$R340)</f>
        <v>0</v>
      </c>
      <c r="AM340" s="1">
        <f>SUM('Input Shift Data'!$T340:$Z340)</f>
        <v>0</v>
      </c>
    </row>
    <row r="341" spans="2:39" ht="15" customHeight="1" x14ac:dyDescent="0.25">
      <c r="B341" s="77"/>
      <c r="C341" s="80"/>
      <c r="D341" s="87"/>
      <c r="E341" s="85"/>
      <c r="F341" s="77"/>
      <c r="G341" s="85"/>
      <c r="H341" s="86"/>
      <c r="I341" s="87"/>
      <c r="J341" s="87"/>
      <c r="K341" s="87"/>
      <c r="L341" s="88"/>
      <c r="M341" s="88"/>
      <c r="N341" s="88"/>
      <c r="O341" s="88"/>
      <c r="P341" s="88"/>
      <c r="Q341" s="88"/>
      <c r="R341" s="88"/>
      <c r="S341" s="88"/>
      <c r="T341" s="77"/>
      <c r="U341" s="77"/>
      <c r="V341" s="77"/>
      <c r="W341" s="77"/>
      <c r="X341" s="77"/>
      <c r="Y341" s="77"/>
      <c r="Z341" s="77"/>
      <c r="AA341" s="232"/>
      <c r="AB341" s="6" t="str">
        <f t="shared" si="33"/>
        <v xml:space="preserve"> </v>
      </c>
      <c r="AC341" s="28" t="str">
        <f t="shared" si="34"/>
        <v xml:space="preserve"> </v>
      </c>
      <c r="AD341" s="28" t="str">
        <f t="shared" si="35"/>
        <v xml:space="preserve"> </v>
      </c>
      <c r="AK341" s="50">
        <f>SUM('Input Shift Data'!$I341:$J341)</f>
        <v>0</v>
      </c>
      <c r="AL341" s="1">
        <f>SUM('Input Shift Data'!$L341:$R341)</f>
        <v>0</v>
      </c>
      <c r="AM341" s="1">
        <f>SUM('Input Shift Data'!$T341:$Z341)</f>
        <v>0</v>
      </c>
    </row>
    <row r="342" spans="2:39" ht="15" customHeight="1" x14ac:dyDescent="0.25">
      <c r="B342" s="77"/>
      <c r="C342" s="80"/>
      <c r="D342" s="87"/>
      <c r="E342" s="85"/>
      <c r="F342" s="77"/>
      <c r="G342" s="85"/>
      <c r="H342" s="86"/>
      <c r="I342" s="87"/>
      <c r="J342" s="87"/>
      <c r="K342" s="87"/>
      <c r="L342" s="88"/>
      <c r="M342" s="88"/>
      <c r="N342" s="88"/>
      <c r="O342" s="88"/>
      <c r="P342" s="88"/>
      <c r="Q342" s="88"/>
      <c r="R342" s="88"/>
      <c r="S342" s="88"/>
      <c r="T342" s="77"/>
      <c r="U342" s="77"/>
      <c r="V342" s="77"/>
      <c r="W342" s="77"/>
      <c r="X342" s="77"/>
      <c r="Y342" s="77"/>
      <c r="Z342" s="77"/>
      <c r="AA342" s="232"/>
      <c r="AB342" s="6" t="str">
        <f t="shared" si="33"/>
        <v xml:space="preserve"> </v>
      </c>
      <c r="AC342" s="28" t="str">
        <f t="shared" si="34"/>
        <v xml:space="preserve"> </v>
      </c>
      <c r="AD342" s="28" t="str">
        <f t="shared" si="35"/>
        <v xml:space="preserve"> </v>
      </c>
      <c r="AK342" s="50">
        <f>SUM('Input Shift Data'!$I342:$J342)</f>
        <v>0</v>
      </c>
      <c r="AL342" s="1">
        <f>SUM('Input Shift Data'!$L342:$R342)</f>
        <v>0</v>
      </c>
      <c r="AM342" s="1">
        <f>SUM('Input Shift Data'!$T342:$Z342)</f>
        <v>0</v>
      </c>
    </row>
    <row r="343" spans="2:39" ht="15" customHeight="1" x14ac:dyDescent="0.25">
      <c r="B343" s="77"/>
      <c r="C343" s="80"/>
      <c r="D343" s="87"/>
      <c r="E343" s="85"/>
      <c r="F343" s="77"/>
      <c r="G343" s="85"/>
      <c r="H343" s="86"/>
      <c r="I343" s="87"/>
      <c r="J343" s="87"/>
      <c r="K343" s="87"/>
      <c r="L343" s="88"/>
      <c r="M343" s="88"/>
      <c r="N343" s="88"/>
      <c r="O343" s="88"/>
      <c r="P343" s="88"/>
      <c r="Q343" s="88"/>
      <c r="R343" s="88"/>
      <c r="S343" s="88"/>
      <c r="T343" s="77"/>
      <c r="U343" s="77"/>
      <c r="V343" s="77"/>
      <c r="W343" s="77"/>
      <c r="X343" s="77"/>
      <c r="Y343" s="77"/>
      <c r="Z343" s="77"/>
      <c r="AA343" s="232"/>
      <c r="AB343" s="6" t="str">
        <f t="shared" si="33"/>
        <v xml:space="preserve"> </v>
      </c>
      <c r="AC343" s="28" t="str">
        <f t="shared" si="34"/>
        <v xml:space="preserve"> </v>
      </c>
      <c r="AD343" s="28" t="str">
        <f t="shared" si="35"/>
        <v xml:space="preserve"> </v>
      </c>
      <c r="AK343" s="50">
        <f>SUM('Input Shift Data'!$I343:$J343)</f>
        <v>0</v>
      </c>
      <c r="AL343" s="1">
        <f>SUM('Input Shift Data'!$L343:$R343)</f>
        <v>0</v>
      </c>
      <c r="AM343" s="1">
        <f>SUM('Input Shift Data'!$T343:$Z343)</f>
        <v>0</v>
      </c>
    </row>
    <row r="344" spans="2:39" ht="15" customHeight="1" x14ac:dyDescent="0.25">
      <c r="B344" s="77"/>
      <c r="C344" s="80"/>
      <c r="D344" s="87"/>
      <c r="E344" s="85"/>
      <c r="F344" s="77"/>
      <c r="G344" s="85"/>
      <c r="H344" s="86"/>
      <c r="I344" s="87"/>
      <c r="J344" s="87"/>
      <c r="K344" s="87"/>
      <c r="L344" s="88"/>
      <c r="M344" s="88"/>
      <c r="N344" s="88"/>
      <c r="O344" s="88"/>
      <c r="P344" s="88"/>
      <c r="Q344" s="88"/>
      <c r="R344" s="88"/>
      <c r="S344" s="88"/>
      <c r="T344" s="77"/>
      <c r="U344" s="77"/>
      <c r="V344" s="77"/>
      <c r="W344" s="77"/>
      <c r="X344" s="77"/>
      <c r="Y344" s="77"/>
      <c r="Z344" s="77"/>
      <c r="AA344" s="232"/>
      <c r="AB344" s="6" t="str">
        <f t="shared" si="33"/>
        <v xml:space="preserve"> </v>
      </c>
      <c r="AC344" s="28" t="str">
        <f t="shared" si="34"/>
        <v xml:space="preserve"> </v>
      </c>
      <c r="AD344" s="28" t="str">
        <f t="shared" si="35"/>
        <v xml:space="preserve"> </v>
      </c>
      <c r="AK344" s="50">
        <f>SUM('Input Shift Data'!$I344:$J344)</f>
        <v>0</v>
      </c>
      <c r="AL344" s="1">
        <f>SUM('Input Shift Data'!$L344:$R344)</f>
        <v>0</v>
      </c>
      <c r="AM344" s="1">
        <f>SUM('Input Shift Data'!$T344:$Z344)</f>
        <v>0</v>
      </c>
    </row>
    <row r="345" spans="2:39" ht="15" customHeight="1" x14ac:dyDescent="0.25">
      <c r="B345" s="77"/>
      <c r="C345" s="80"/>
      <c r="D345" s="87"/>
      <c r="E345" s="85"/>
      <c r="F345" s="77"/>
      <c r="G345" s="85"/>
      <c r="H345" s="86"/>
      <c r="I345" s="87"/>
      <c r="J345" s="87"/>
      <c r="K345" s="87"/>
      <c r="L345" s="88"/>
      <c r="M345" s="88"/>
      <c r="N345" s="88"/>
      <c r="O345" s="88"/>
      <c r="P345" s="88"/>
      <c r="Q345" s="88"/>
      <c r="R345" s="88"/>
      <c r="S345" s="88"/>
      <c r="T345" s="77"/>
      <c r="U345" s="77"/>
      <c r="V345" s="77"/>
      <c r="W345" s="77"/>
      <c r="X345" s="77"/>
      <c r="Y345" s="77"/>
      <c r="Z345" s="77"/>
      <c r="AA345" s="232"/>
      <c r="AB345" s="6" t="str">
        <f t="shared" si="33"/>
        <v xml:space="preserve"> </v>
      </c>
      <c r="AC345" s="28" t="str">
        <f t="shared" si="34"/>
        <v xml:space="preserve"> </v>
      </c>
      <c r="AD345" s="28" t="str">
        <f t="shared" si="35"/>
        <v xml:space="preserve"> </v>
      </c>
      <c r="AK345" s="50">
        <f>SUM('Input Shift Data'!$I345:$J345)</f>
        <v>0</v>
      </c>
      <c r="AL345" s="1">
        <f>SUM('Input Shift Data'!$L345:$R345)</f>
        <v>0</v>
      </c>
      <c r="AM345" s="1">
        <f>SUM('Input Shift Data'!$T345:$Z345)</f>
        <v>0</v>
      </c>
    </row>
    <row r="346" spans="2:39" ht="15" customHeight="1" x14ac:dyDescent="0.25">
      <c r="B346" s="77"/>
      <c r="C346" s="80"/>
      <c r="D346" s="87"/>
      <c r="E346" s="85"/>
      <c r="F346" s="77"/>
      <c r="G346" s="85"/>
      <c r="H346" s="86"/>
      <c r="I346" s="87"/>
      <c r="J346" s="87"/>
      <c r="K346" s="87"/>
      <c r="L346" s="88"/>
      <c r="M346" s="88"/>
      <c r="N346" s="88"/>
      <c r="O346" s="88"/>
      <c r="P346" s="88"/>
      <c r="Q346" s="88"/>
      <c r="R346" s="88"/>
      <c r="S346" s="88"/>
      <c r="T346" s="77"/>
      <c r="U346" s="77"/>
      <c r="V346" s="77"/>
      <c r="W346" s="77"/>
      <c r="X346" s="77"/>
      <c r="Y346" s="77"/>
      <c r="Z346" s="77"/>
      <c r="AA346" s="232"/>
      <c r="AB346" s="6" t="str">
        <f t="shared" si="33"/>
        <v xml:space="preserve"> </v>
      </c>
      <c r="AC346" s="28" t="str">
        <f t="shared" si="34"/>
        <v xml:space="preserve"> </v>
      </c>
      <c r="AD346" s="28" t="str">
        <f t="shared" si="35"/>
        <v xml:space="preserve"> </v>
      </c>
      <c r="AK346" s="50">
        <f>SUM('Input Shift Data'!$I346:$J346)</f>
        <v>0</v>
      </c>
      <c r="AL346" s="1">
        <f>SUM('Input Shift Data'!$L346:$R346)</f>
        <v>0</v>
      </c>
      <c r="AM346" s="1">
        <f>SUM('Input Shift Data'!$T346:$Z346)</f>
        <v>0</v>
      </c>
    </row>
    <row r="347" spans="2:39" ht="15" customHeight="1" x14ac:dyDescent="0.25">
      <c r="B347" s="77"/>
      <c r="C347" s="80"/>
      <c r="D347" s="87"/>
      <c r="E347" s="85"/>
      <c r="F347" s="77"/>
      <c r="G347" s="85"/>
      <c r="H347" s="86"/>
      <c r="I347" s="87"/>
      <c r="J347" s="87"/>
      <c r="K347" s="87"/>
      <c r="L347" s="88"/>
      <c r="M347" s="88"/>
      <c r="N347" s="88"/>
      <c r="O347" s="88"/>
      <c r="P347" s="88"/>
      <c r="Q347" s="88"/>
      <c r="R347" s="88"/>
      <c r="S347" s="88"/>
      <c r="T347" s="77"/>
      <c r="U347" s="77"/>
      <c r="V347" s="77"/>
      <c r="W347" s="77"/>
      <c r="X347" s="77"/>
      <c r="Y347" s="77"/>
      <c r="Z347" s="77"/>
      <c r="AA347" s="232"/>
      <c r="AB347" s="6" t="str">
        <f t="shared" si="33"/>
        <v xml:space="preserve"> </v>
      </c>
      <c r="AC347" s="28" t="str">
        <f t="shared" si="34"/>
        <v xml:space="preserve"> </v>
      </c>
      <c r="AD347" s="28" t="str">
        <f t="shared" si="35"/>
        <v xml:space="preserve"> </v>
      </c>
      <c r="AK347" s="50">
        <f>SUM('Input Shift Data'!$I347:$J347)</f>
        <v>0</v>
      </c>
      <c r="AL347" s="1">
        <f>SUM('Input Shift Data'!$L347:$R347)</f>
        <v>0</v>
      </c>
      <c r="AM347" s="1">
        <f>SUM('Input Shift Data'!$T347:$Z347)</f>
        <v>0</v>
      </c>
    </row>
    <row r="348" spans="2:39" ht="15" customHeight="1" x14ac:dyDescent="0.25">
      <c r="B348" s="77"/>
      <c r="C348" s="80"/>
      <c r="D348" s="87"/>
      <c r="E348" s="85"/>
      <c r="F348" s="77"/>
      <c r="G348" s="85"/>
      <c r="H348" s="86"/>
      <c r="I348" s="87"/>
      <c r="J348" s="87"/>
      <c r="K348" s="87"/>
      <c r="L348" s="88"/>
      <c r="M348" s="88"/>
      <c r="N348" s="88"/>
      <c r="O348" s="88"/>
      <c r="P348" s="88"/>
      <c r="Q348" s="88"/>
      <c r="R348" s="88"/>
      <c r="S348" s="88"/>
      <c r="T348" s="77"/>
      <c r="U348" s="77"/>
      <c r="V348" s="77"/>
      <c r="W348" s="77"/>
      <c r="X348" s="77"/>
      <c r="Y348" s="77"/>
      <c r="Z348" s="77"/>
      <c r="AA348" s="232"/>
      <c r="AB348" s="6" t="str">
        <f t="shared" si="33"/>
        <v xml:space="preserve"> </v>
      </c>
      <c r="AC348" s="28" t="str">
        <f t="shared" si="34"/>
        <v xml:space="preserve"> </v>
      </c>
      <c r="AD348" s="28" t="str">
        <f t="shared" si="35"/>
        <v xml:space="preserve"> </v>
      </c>
      <c r="AK348" s="50">
        <f>SUM('Input Shift Data'!$I348:$J348)</f>
        <v>0</v>
      </c>
      <c r="AL348" s="1">
        <f>SUM('Input Shift Data'!$L348:$R348)</f>
        <v>0</v>
      </c>
      <c r="AM348" s="1">
        <f>SUM('Input Shift Data'!$T348:$Z348)</f>
        <v>0</v>
      </c>
    </row>
    <row r="349" spans="2:39" ht="15" customHeight="1" x14ac:dyDescent="0.25">
      <c r="B349" s="77"/>
      <c r="C349" s="80"/>
      <c r="D349" s="87"/>
      <c r="E349" s="85"/>
      <c r="F349" s="77"/>
      <c r="G349" s="85"/>
      <c r="H349" s="86"/>
      <c r="I349" s="87"/>
      <c r="J349" s="87"/>
      <c r="K349" s="87"/>
      <c r="L349" s="88"/>
      <c r="M349" s="88"/>
      <c r="N349" s="88"/>
      <c r="O349" s="88"/>
      <c r="P349" s="88"/>
      <c r="Q349" s="88"/>
      <c r="R349" s="88"/>
      <c r="S349" s="88"/>
      <c r="T349" s="77"/>
      <c r="U349" s="77"/>
      <c r="V349" s="77"/>
      <c r="W349" s="77"/>
      <c r="X349" s="77"/>
      <c r="Y349" s="77"/>
      <c r="Z349" s="77"/>
      <c r="AA349" s="232"/>
      <c r="AB349" s="6" t="str">
        <f t="shared" si="33"/>
        <v xml:space="preserve"> </v>
      </c>
      <c r="AC349" s="28" t="str">
        <f t="shared" si="34"/>
        <v xml:space="preserve"> </v>
      </c>
      <c r="AD349" s="28" t="str">
        <f t="shared" si="35"/>
        <v xml:space="preserve"> </v>
      </c>
      <c r="AK349" s="50">
        <f>SUM('Input Shift Data'!$I349:$J349)</f>
        <v>0</v>
      </c>
      <c r="AL349" s="1">
        <f>SUM('Input Shift Data'!$L349:$R349)</f>
        <v>0</v>
      </c>
      <c r="AM349" s="1">
        <f>SUM('Input Shift Data'!$T349:$Z349)</f>
        <v>0</v>
      </c>
    </row>
    <row r="350" spans="2:39" ht="15" customHeight="1" x14ac:dyDescent="0.25">
      <c r="B350" s="77"/>
      <c r="C350" s="80"/>
      <c r="D350" s="87"/>
      <c r="E350" s="85"/>
      <c r="F350" s="77"/>
      <c r="G350" s="85"/>
      <c r="H350" s="86"/>
      <c r="I350" s="87"/>
      <c r="J350" s="87"/>
      <c r="K350" s="87"/>
      <c r="L350" s="88"/>
      <c r="M350" s="88"/>
      <c r="N350" s="88"/>
      <c r="O350" s="88"/>
      <c r="P350" s="88"/>
      <c r="Q350" s="88"/>
      <c r="R350" s="88"/>
      <c r="S350" s="88"/>
      <c r="T350" s="77"/>
      <c r="U350" s="77"/>
      <c r="V350" s="77"/>
      <c r="W350" s="77"/>
      <c r="X350" s="77"/>
      <c r="Y350" s="77"/>
      <c r="Z350" s="77"/>
      <c r="AA350" s="232"/>
      <c r="AB350" s="6" t="str">
        <f t="shared" si="33"/>
        <v xml:space="preserve"> </v>
      </c>
      <c r="AC350" s="28" t="str">
        <f t="shared" si="34"/>
        <v xml:space="preserve"> </v>
      </c>
      <c r="AD350" s="28" t="str">
        <f t="shared" si="35"/>
        <v xml:space="preserve"> </v>
      </c>
      <c r="AK350" s="50">
        <f>SUM('Input Shift Data'!$I350:$J350)</f>
        <v>0</v>
      </c>
      <c r="AL350" s="1">
        <f>SUM('Input Shift Data'!$L350:$R350)</f>
        <v>0</v>
      </c>
      <c r="AM350" s="1">
        <f>SUM('Input Shift Data'!$T350:$Z350)</f>
        <v>0</v>
      </c>
    </row>
    <row r="351" spans="2:39" ht="15" customHeight="1" x14ac:dyDescent="0.25">
      <c r="B351" s="77"/>
      <c r="C351" s="80"/>
      <c r="D351" s="87"/>
      <c r="E351" s="85"/>
      <c r="F351" s="77"/>
      <c r="G351" s="85"/>
      <c r="H351" s="86"/>
      <c r="I351" s="87"/>
      <c r="J351" s="87"/>
      <c r="K351" s="87"/>
      <c r="L351" s="88"/>
      <c r="M351" s="88"/>
      <c r="N351" s="88"/>
      <c r="O351" s="88"/>
      <c r="P351" s="88"/>
      <c r="Q351" s="88"/>
      <c r="R351" s="88"/>
      <c r="S351" s="88"/>
      <c r="T351" s="77"/>
      <c r="U351" s="77"/>
      <c r="V351" s="77"/>
      <c r="W351" s="77"/>
      <c r="X351" s="77"/>
      <c r="Y351" s="77"/>
      <c r="Z351" s="77"/>
      <c r="AA351" s="232"/>
      <c r="AB351" s="6" t="str">
        <f t="shared" si="33"/>
        <v xml:space="preserve"> </v>
      </c>
      <c r="AC351" s="28" t="str">
        <f t="shared" si="34"/>
        <v xml:space="preserve"> </v>
      </c>
      <c r="AD351" s="28" t="str">
        <f t="shared" si="35"/>
        <v xml:space="preserve"> </v>
      </c>
      <c r="AK351" s="50">
        <f>SUM('Input Shift Data'!$I351:$J351)</f>
        <v>0</v>
      </c>
      <c r="AL351" s="1">
        <f>SUM('Input Shift Data'!$L351:$R351)</f>
        <v>0</v>
      </c>
      <c r="AM351" s="1">
        <f>SUM('Input Shift Data'!$T351:$Z351)</f>
        <v>0</v>
      </c>
    </row>
    <row r="352" spans="2:39" ht="15" customHeight="1" x14ac:dyDescent="0.25">
      <c r="B352" s="77"/>
      <c r="C352" s="80"/>
      <c r="D352" s="87"/>
      <c r="E352" s="85"/>
      <c r="F352" s="77"/>
      <c r="G352" s="85"/>
      <c r="H352" s="86"/>
      <c r="I352" s="87"/>
      <c r="J352" s="87"/>
      <c r="K352" s="87"/>
      <c r="L352" s="88"/>
      <c r="M352" s="88"/>
      <c r="N352" s="88"/>
      <c r="O352" s="88"/>
      <c r="P352" s="88"/>
      <c r="Q352" s="88"/>
      <c r="R352" s="88"/>
      <c r="S352" s="88"/>
      <c r="T352" s="77"/>
      <c r="U352" s="77"/>
      <c r="V352" s="77"/>
      <c r="W352" s="77"/>
      <c r="X352" s="77"/>
      <c r="Y352" s="77"/>
      <c r="Z352" s="77"/>
      <c r="AA352" s="232"/>
      <c r="AB352" s="6" t="str">
        <f t="shared" si="33"/>
        <v xml:space="preserve"> </v>
      </c>
      <c r="AC352" s="28" t="str">
        <f t="shared" si="34"/>
        <v xml:space="preserve"> </v>
      </c>
      <c r="AD352" s="28" t="str">
        <f t="shared" si="35"/>
        <v xml:space="preserve"> </v>
      </c>
      <c r="AK352" s="50">
        <f>SUM('Input Shift Data'!$I352:$J352)</f>
        <v>0</v>
      </c>
      <c r="AL352" s="1">
        <f>SUM('Input Shift Data'!$L352:$R352)</f>
        <v>0</v>
      </c>
      <c r="AM352" s="1">
        <f>SUM('Input Shift Data'!$T352:$Z352)</f>
        <v>0</v>
      </c>
    </row>
    <row r="353" spans="2:39" ht="15" customHeight="1" x14ac:dyDescent="0.25">
      <c r="B353" s="77"/>
      <c r="C353" s="80"/>
      <c r="D353" s="87"/>
      <c r="E353" s="85"/>
      <c r="F353" s="77"/>
      <c r="G353" s="85"/>
      <c r="H353" s="86"/>
      <c r="I353" s="87"/>
      <c r="J353" s="87"/>
      <c r="K353" s="87"/>
      <c r="L353" s="88"/>
      <c r="M353" s="88"/>
      <c r="N353" s="88"/>
      <c r="O353" s="88"/>
      <c r="P353" s="88"/>
      <c r="Q353" s="88"/>
      <c r="R353" s="88"/>
      <c r="S353" s="88"/>
      <c r="T353" s="77"/>
      <c r="U353" s="77"/>
      <c r="V353" s="77"/>
      <c r="W353" s="77"/>
      <c r="X353" s="77"/>
      <c r="Y353" s="77"/>
      <c r="Z353" s="77"/>
      <c r="AA353" s="232"/>
      <c r="AB353" s="6" t="str">
        <f t="shared" si="33"/>
        <v xml:space="preserve"> </v>
      </c>
      <c r="AC353" s="28" t="str">
        <f t="shared" si="34"/>
        <v xml:space="preserve"> </v>
      </c>
      <c r="AD353" s="28" t="str">
        <f t="shared" si="35"/>
        <v xml:space="preserve"> </v>
      </c>
      <c r="AK353" s="50">
        <f>SUM('Input Shift Data'!$I353:$J353)</f>
        <v>0</v>
      </c>
      <c r="AL353" s="1">
        <f>SUM('Input Shift Data'!$L353:$R353)</f>
        <v>0</v>
      </c>
      <c r="AM353" s="1">
        <f>SUM('Input Shift Data'!$T353:$Z353)</f>
        <v>0</v>
      </c>
    </row>
    <row r="354" spans="2:39" ht="15" customHeight="1" x14ac:dyDescent="0.25">
      <c r="B354" s="77"/>
      <c r="C354" s="80"/>
      <c r="D354" s="87"/>
      <c r="E354" s="85"/>
      <c r="F354" s="77"/>
      <c r="G354" s="85"/>
      <c r="H354" s="86"/>
      <c r="I354" s="87"/>
      <c r="J354" s="87"/>
      <c r="K354" s="87"/>
      <c r="L354" s="88"/>
      <c r="M354" s="88"/>
      <c r="N354" s="88"/>
      <c r="O354" s="88"/>
      <c r="P354" s="88"/>
      <c r="Q354" s="88"/>
      <c r="R354" s="88"/>
      <c r="S354" s="88"/>
      <c r="T354" s="77"/>
      <c r="U354" s="77"/>
      <c r="V354" s="77"/>
      <c r="W354" s="77"/>
      <c r="X354" s="77"/>
      <c r="Y354" s="77"/>
      <c r="Z354" s="77"/>
      <c r="AA354" s="232"/>
      <c r="AB354" s="6" t="str">
        <f t="shared" si="33"/>
        <v xml:space="preserve"> </v>
      </c>
      <c r="AC354" s="28" t="str">
        <f t="shared" si="34"/>
        <v xml:space="preserve"> </v>
      </c>
      <c r="AD354" s="28" t="str">
        <f t="shared" si="35"/>
        <v xml:space="preserve"> </v>
      </c>
      <c r="AK354" s="50">
        <f>SUM('Input Shift Data'!$I354:$J354)</f>
        <v>0</v>
      </c>
      <c r="AL354" s="1">
        <f>SUM('Input Shift Data'!$L354:$R354)</f>
        <v>0</v>
      </c>
      <c r="AM354" s="1">
        <f>SUM('Input Shift Data'!$T354:$Z354)</f>
        <v>0</v>
      </c>
    </row>
    <row r="355" spans="2:39" ht="15" customHeight="1" x14ac:dyDescent="0.25">
      <c r="B355" s="77"/>
      <c r="C355" s="80"/>
      <c r="D355" s="87"/>
      <c r="E355" s="85"/>
      <c r="F355" s="77"/>
      <c r="G355" s="85"/>
      <c r="H355" s="86"/>
      <c r="I355" s="87"/>
      <c r="J355" s="87"/>
      <c r="K355" s="87"/>
      <c r="L355" s="88"/>
      <c r="M355" s="88"/>
      <c r="N355" s="88"/>
      <c r="O355" s="88"/>
      <c r="P355" s="88"/>
      <c r="Q355" s="88"/>
      <c r="R355" s="88"/>
      <c r="S355" s="88"/>
      <c r="T355" s="77"/>
      <c r="U355" s="77"/>
      <c r="V355" s="77"/>
      <c r="W355" s="77"/>
      <c r="X355" s="77"/>
      <c r="Y355" s="77"/>
      <c r="Z355" s="77"/>
      <c r="AA355" s="232"/>
      <c r="AB355" s="6" t="str">
        <f t="shared" si="33"/>
        <v xml:space="preserve"> </v>
      </c>
      <c r="AC355" s="28" t="str">
        <f t="shared" si="34"/>
        <v xml:space="preserve"> </v>
      </c>
      <c r="AD355" s="28" t="str">
        <f t="shared" si="35"/>
        <v xml:space="preserve"> </v>
      </c>
      <c r="AK355" s="50">
        <f>SUM('Input Shift Data'!$I355:$J355)</f>
        <v>0</v>
      </c>
      <c r="AL355" s="1">
        <f>SUM('Input Shift Data'!$L355:$R355)</f>
        <v>0</v>
      </c>
      <c r="AM355" s="1">
        <f>SUM('Input Shift Data'!$T355:$Z355)</f>
        <v>0</v>
      </c>
    </row>
    <row r="356" spans="2:39" ht="15" customHeight="1" x14ac:dyDescent="0.25">
      <c r="B356" s="77"/>
      <c r="C356" s="80"/>
      <c r="D356" s="87"/>
      <c r="E356" s="85"/>
      <c r="F356" s="77"/>
      <c r="G356" s="85"/>
      <c r="H356" s="86"/>
      <c r="I356" s="87"/>
      <c r="J356" s="87"/>
      <c r="K356" s="87"/>
      <c r="L356" s="88"/>
      <c r="M356" s="88"/>
      <c r="N356" s="88"/>
      <c r="O356" s="88"/>
      <c r="P356" s="88"/>
      <c r="Q356" s="88"/>
      <c r="R356" s="88"/>
      <c r="S356" s="88"/>
      <c r="T356" s="77"/>
      <c r="U356" s="77"/>
      <c r="V356" s="77"/>
      <c r="W356" s="77"/>
      <c r="X356" s="77"/>
      <c r="Y356" s="77"/>
      <c r="Z356" s="77"/>
      <c r="AA356" s="232"/>
      <c r="AB356" s="6" t="str">
        <f t="shared" si="33"/>
        <v xml:space="preserve"> </v>
      </c>
      <c r="AC356" s="28" t="str">
        <f t="shared" si="34"/>
        <v xml:space="preserve"> </v>
      </c>
      <c r="AD356" s="28" t="str">
        <f t="shared" si="35"/>
        <v xml:space="preserve"> </v>
      </c>
      <c r="AK356" s="50">
        <f>SUM('Input Shift Data'!$I356:$J356)</f>
        <v>0</v>
      </c>
      <c r="AL356" s="1">
        <f>SUM('Input Shift Data'!$L356:$R356)</f>
        <v>0</v>
      </c>
      <c r="AM356" s="1">
        <f>SUM('Input Shift Data'!$T356:$Z356)</f>
        <v>0</v>
      </c>
    </row>
    <row r="357" spans="2:39" ht="15" customHeight="1" x14ac:dyDescent="0.25">
      <c r="B357" s="77"/>
      <c r="C357" s="80"/>
      <c r="D357" s="87"/>
      <c r="E357" s="85"/>
      <c r="F357" s="77"/>
      <c r="G357" s="85"/>
      <c r="H357" s="86"/>
      <c r="I357" s="87"/>
      <c r="J357" s="87"/>
      <c r="K357" s="87"/>
      <c r="L357" s="88"/>
      <c r="M357" s="88"/>
      <c r="N357" s="88"/>
      <c r="O357" s="88"/>
      <c r="P357" s="88"/>
      <c r="Q357" s="88"/>
      <c r="R357" s="88"/>
      <c r="S357" s="88"/>
      <c r="T357" s="77"/>
      <c r="U357" s="77"/>
      <c r="V357" s="77"/>
      <c r="W357" s="77"/>
      <c r="X357" s="77"/>
      <c r="Y357" s="77"/>
      <c r="Z357" s="77"/>
      <c r="AA357" s="232"/>
      <c r="AB357" s="6" t="str">
        <f t="shared" si="33"/>
        <v xml:space="preserve"> </v>
      </c>
      <c r="AC357" s="28" t="str">
        <f t="shared" si="34"/>
        <v xml:space="preserve"> </v>
      </c>
      <c r="AD357" s="28" t="str">
        <f t="shared" si="35"/>
        <v xml:space="preserve"> </v>
      </c>
      <c r="AK357" s="50">
        <f>SUM('Input Shift Data'!$I357:$J357)</f>
        <v>0</v>
      </c>
      <c r="AL357" s="1">
        <f>SUM('Input Shift Data'!$L357:$R357)</f>
        <v>0</v>
      </c>
      <c r="AM357" s="1">
        <f>SUM('Input Shift Data'!$T357:$Z357)</f>
        <v>0</v>
      </c>
    </row>
    <row r="358" spans="2:39" ht="15" customHeight="1" x14ac:dyDescent="0.25">
      <c r="B358" s="77"/>
      <c r="C358" s="80"/>
      <c r="D358" s="87"/>
      <c r="E358" s="85"/>
      <c r="F358" s="77"/>
      <c r="G358" s="85"/>
      <c r="H358" s="86"/>
      <c r="I358" s="87"/>
      <c r="J358" s="87"/>
      <c r="K358" s="87"/>
      <c r="L358" s="88"/>
      <c r="M358" s="88"/>
      <c r="N358" s="88"/>
      <c r="O358" s="88"/>
      <c r="P358" s="88"/>
      <c r="Q358" s="88"/>
      <c r="R358" s="88"/>
      <c r="S358" s="88"/>
      <c r="T358" s="77"/>
      <c r="U358" s="77"/>
      <c r="V358" s="77"/>
      <c r="W358" s="77"/>
      <c r="X358" s="77"/>
      <c r="Y358" s="77"/>
      <c r="Z358" s="77"/>
      <c r="AA358" s="232"/>
      <c r="AB358" s="6" t="str">
        <f t="shared" si="33"/>
        <v xml:space="preserve"> </v>
      </c>
      <c r="AC358" s="28" t="str">
        <f t="shared" si="34"/>
        <v xml:space="preserve"> </v>
      </c>
      <c r="AD358" s="28" t="str">
        <f t="shared" si="35"/>
        <v xml:space="preserve"> </v>
      </c>
      <c r="AK358" s="50">
        <f>SUM('Input Shift Data'!$I358:$J358)</f>
        <v>0</v>
      </c>
      <c r="AL358" s="1">
        <f>SUM('Input Shift Data'!$L358:$R358)</f>
        <v>0</v>
      </c>
      <c r="AM358" s="1">
        <f>SUM('Input Shift Data'!$T358:$Z358)</f>
        <v>0</v>
      </c>
    </row>
    <row r="359" spans="2:39" ht="15" customHeight="1" x14ac:dyDescent="0.25">
      <c r="B359" s="77"/>
      <c r="C359" s="80"/>
      <c r="D359" s="87"/>
      <c r="E359" s="85"/>
      <c r="F359" s="77"/>
      <c r="G359" s="85"/>
      <c r="H359" s="86"/>
      <c r="I359" s="87"/>
      <c r="J359" s="87"/>
      <c r="K359" s="87"/>
      <c r="L359" s="88"/>
      <c r="M359" s="88"/>
      <c r="N359" s="88"/>
      <c r="O359" s="88"/>
      <c r="P359" s="88"/>
      <c r="Q359" s="88"/>
      <c r="R359" s="88"/>
      <c r="S359" s="88"/>
      <c r="T359" s="77"/>
      <c r="U359" s="77"/>
      <c r="V359" s="77"/>
      <c r="W359" s="77"/>
      <c r="X359" s="77"/>
      <c r="Y359" s="77"/>
      <c r="Z359" s="77"/>
      <c r="AA359" s="232"/>
      <c r="AB359" s="6" t="str">
        <f t="shared" si="33"/>
        <v xml:space="preserve"> </v>
      </c>
      <c r="AC359" s="28" t="str">
        <f t="shared" si="34"/>
        <v xml:space="preserve"> </v>
      </c>
      <c r="AD359" s="28" t="str">
        <f t="shared" si="35"/>
        <v xml:space="preserve"> </v>
      </c>
      <c r="AK359" s="50">
        <f>SUM('Input Shift Data'!$I359:$J359)</f>
        <v>0</v>
      </c>
      <c r="AL359" s="1">
        <f>SUM('Input Shift Data'!$L359:$R359)</f>
        <v>0</v>
      </c>
      <c r="AM359" s="1">
        <f>SUM('Input Shift Data'!$T359:$Z359)</f>
        <v>0</v>
      </c>
    </row>
    <row r="360" spans="2:39" ht="15" customHeight="1" x14ac:dyDescent="0.25">
      <c r="B360" s="77"/>
      <c r="C360" s="80"/>
      <c r="D360" s="87"/>
      <c r="E360" s="85"/>
      <c r="F360" s="77"/>
      <c r="G360" s="85"/>
      <c r="H360" s="86"/>
      <c r="I360" s="87"/>
      <c r="J360" s="87"/>
      <c r="K360" s="87"/>
      <c r="L360" s="88"/>
      <c r="M360" s="88"/>
      <c r="N360" s="88"/>
      <c r="O360" s="88"/>
      <c r="P360" s="88"/>
      <c r="Q360" s="88"/>
      <c r="R360" s="88"/>
      <c r="S360" s="88"/>
      <c r="T360" s="77"/>
      <c r="U360" s="77"/>
      <c r="V360" s="77"/>
      <c r="W360" s="77"/>
      <c r="X360" s="77"/>
      <c r="Y360" s="77"/>
      <c r="Z360" s="77"/>
      <c r="AA360" s="232"/>
      <c r="AB360" s="6" t="str">
        <f t="shared" ref="AB360:AB614" si="36">IF(ISNUMBER(E360),SUM(AK360:AM360)," ")</f>
        <v xml:space="preserve"> </v>
      </c>
      <c r="AC360" s="28" t="str">
        <f t="shared" ref="AC360:AC614" si="37">IF(ISNUMBER(E360),F360/E360," ")</f>
        <v xml:space="preserve"> </v>
      </c>
      <c r="AD360" s="28" t="str">
        <f t="shared" ref="AD360:AD614" si="38">IF(ISNUMBER(E360),F360/(E360-G360)," ")</f>
        <v xml:space="preserve"> </v>
      </c>
      <c r="AK360" s="50">
        <f>SUM('Input Shift Data'!$I360:$J360)</f>
        <v>0</v>
      </c>
      <c r="AL360" s="1">
        <f>SUM('Input Shift Data'!$L360:$R360)</f>
        <v>0</v>
      </c>
      <c r="AM360" s="1">
        <f>SUM('Input Shift Data'!$T360:$Z360)</f>
        <v>0</v>
      </c>
    </row>
    <row r="361" spans="2:39" ht="15" customHeight="1" x14ac:dyDescent="0.25">
      <c r="B361" s="77"/>
      <c r="C361" s="80"/>
      <c r="D361" s="87"/>
      <c r="E361" s="85"/>
      <c r="F361" s="77"/>
      <c r="G361" s="85"/>
      <c r="H361" s="86"/>
      <c r="I361" s="87"/>
      <c r="J361" s="87"/>
      <c r="K361" s="87"/>
      <c r="L361" s="88"/>
      <c r="M361" s="88"/>
      <c r="N361" s="88"/>
      <c r="O361" s="88"/>
      <c r="P361" s="88"/>
      <c r="Q361" s="88"/>
      <c r="R361" s="88"/>
      <c r="S361" s="88"/>
      <c r="T361" s="77"/>
      <c r="U361" s="77"/>
      <c r="V361" s="77"/>
      <c r="W361" s="77"/>
      <c r="X361" s="77"/>
      <c r="Y361" s="77"/>
      <c r="Z361" s="77"/>
      <c r="AA361" s="232"/>
      <c r="AB361" s="6" t="str">
        <f t="shared" si="36"/>
        <v xml:space="preserve"> </v>
      </c>
      <c r="AC361" s="28" t="str">
        <f t="shared" si="37"/>
        <v xml:space="preserve"> </v>
      </c>
      <c r="AD361" s="28" t="str">
        <f t="shared" si="38"/>
        <v xml:space="preserve"> </v>
      </c>
      <c r="AK361" s="50">
        <f>SUM('Input Shift Data'!$I361:$J361)</f>
        <v>0</v>
      </c>
      <c r="AL361" s="1">
        <f>SUM('Input Shift Data'!$L361:$R361)</f>
        <v>0</v>
      </c>
      <c r="AM361" s="1">
        <f>SUM('Input Shift Data'!$T361:$Z361)</f>
        <v>0</v>
      </c>
    </row>
    <row r="362" spans="2:39" ht="15" customHeight="1" x14ac:dyDescent="0.25">
      <c r="B362" s="77"/>
      <c r="C362" s="80"/>
      <c r="D362" s="87"/>
      <c r="E362" s="85"/>
      <c r="F362" s="77"/>
      <c r="G362" s="85"/>
      <c r="H362" s="86"/>
      <c r="I362" s="87"/>
      <c r="J362" s="87"/>
      <c r="K362" s="87"/>
      <c r="L362" s="88"/>
      <c r="M362" s="88"/>
      <c r="N362" s="88"/>
      <c r="O362" s="88"/>
      <c r="P362" s="88"/>
      <c r="Q362" s="88"/>
      <c r="R362" s="88"/>
      <c r="S362" s="88"/>
      <c r="T362" s="77"/>
      <c r="U362" s="77"/>
      <c r="V362" s="77"/>
      <c r="W362" s="77"/>
      <c r="X362" s="77"/>
      <c r="Y362" s="77"/>
      <c r="Z362" s="77"/>
      <c r="AA362" s="232"/>
      <c r="AB362" s="6" t="str">
        <f t="shared" si="36"/>
        <v xml:space="preserve"> </v>
      </c>
      <c r="AC362" s="28" t="str">
        <f t="shared" si="37"/>
        <v xml:space="preserve"> </v>
      </c>
      <c r="AD362" s="28" t="str">
        <f t="shared" si="38"/>
        <v xml:space="preserve"> </v>
      </c>
      <c r="AK362" s="50">
        <f>SUM('Input Shift Data'!$I362:$J362)</f>
        <v>0</v>
      </c>
      <c r="AL362" s="1">
        <f>SUM('Input Shift Data'!$L362:$R362)</f>
        <v>0</v>
      </c>
      <c r="AM362" s="1">
        <f>SUM('Input Shift Data'!$T362:$Z362)</f>
        <v>0</v>
      </c>
    </row>
    <row r="363" spans="2:39" ht="15" customHeight="1" x14ac:dyDescent="0.25">
      <c r="B363" s="77"/>
      <c r="C363" s="80"/>
      <c r="D363" s="87"/>
      <c r="E363" s="85"/>
      <c r="F363" s="77"/>
      <c r="G363" s="85"/>
      <c r="H363" s="86"/>
      <c r="I363" s="87"/>
      <c r="J363" s="87"/>
      <c r="K363" s="87"/>
      <c r="L363" s="88"/>
      <c r="M363" s="88"/>
      <c r="N363" s="88"/>
      <c r="O363" s="88"/>
      <c r="P363" s="88"/>
      <c r="Q363" s="88"/>
      <c r="R363" s="88"/>
      <c r="S363" s="88"/>
      <c r="T363" s="77"/>
      <c r="U363" s="77"/>
      <c r="V363" s="77"/>
      <c r="W363" s="77"/>
      <c r="X363" s="77"/>
      <c r="Y363" s="77"/>
      <c r="Z363" s="77"/>
      <c r="AA363" s="232"/>
      <c r="AB363" s="6" t="str">
        <f t="shared" si="36"/>
        <v xml:space="preserve"> </v>
      </c>
      <c r="AC363" s="28" t="str">
        <f t="shared" si="37"/>
        <v xml:space="preserve"> </v>
      </c>
      <c r="AD363" s="28" t="str">
        <f t="shared" si="38"/>
        <v xml:space="preserve"> </v>
      </c>
      <c r="AK363" s="50">
        <f>SUM('Input Shift Data'!$I363:$J363)</f>
        <v>0</v>
      </c>
      <c r="AL363" s="1">
        <f>SUM('Input Shift Data'!$L363:$R363)</f>
        <v>0</v>
      </c>
      <c r="AM363" s="1">
        <f>SUM('Input Shift Data'!$T363:$Z363)</f>
        <v>0</v>
      </c>
    </row>
    <row r="364" spans="2:39" ht="15" customHeight="1" x14ac:dyDescent="0.25">
      <c r="B364" s="77"/>
      <c r="C364" s="80"/>
      <c r="D364" s="87"/>
      <c r="E364" s="85"/>
      <c r="F364" s="77"/>
      <c r="G364" s="85"/>
      <c r="H364" s="86"/>
      <c r="I364" s="87"/>
      <c r="J364" s="87"/>
      <c r="K364" s="87"/>
      <c r="L364" s="88"/>
      <c r="M364" s="88"/>
      <c r="N364" s="88"/>
      <c r="O364" s="88"/>
      <c r="P364" s="88"/>
      <c r="Q364" s="88"/>
      <c r="R364" s="88"/>
      <c r="S364" s="88"/>
      <c r="T364" s="77"/>
      <c r="U364" s="77"/>
      <c r="V364" s="77"/>
      <c r="W364" s="77"/>
      <c r="X364" s="77"/>
      <c r="Y364" s="77"/>
      <c r="Z364" s="77"/>
      <c r="AA364" s="232"/>
      <c r="AB364" s="6" t="str">
        <f t="shared" si="36"/>
        <v xml:space="preserve"> </v>
      </c>
      <c r="AC364" s="28" t="str">
        <f t="shared" si="37"/>
        <v xml:space="preserve"> </v>
      </c>
      <c r="AD364" s="28" t="str">
        <f t="shared" si="38"/>
        <v xml:space="preserve"> </v>
      </c>
      <c r="AK364" s="50">
        <f>SUM('Input Shift Data'!$I364:$J364)</f>
        <v>0</v>
      </c>
      <c r="AL364" s="1">
        <f>SUM('Input Shift Data'!$L364:$R364)</f>
        <v>0</v>
      </c>
      <c r="AM364" s="1">
        <f>SUM('Input Shift Data'!$T364:$Z364)</f>
        <v>0</v>
      </c>
    </row>
    <row r="365" spans="2:39" ht="15" customHeight="1" x14ac:dyDescent="0.25">
      <c r="B365" s="77"/>
      <c r="C365" s="80"/>
      <c r="D365" s="87"/>
      <c r="E365" s="85"/>
      <c r="F365" s="77"/>
      <c r="G365" s="85"/>
      <c r="H365" s="86"/>
      <c r="I365" s="87"/>
      <c r="J365" s="87"/>
      <c r="K365" s="87"/>
      <c r="L365" s="88"/>
      <c r="M365" s="88"/>
      <c r="N365" s="88"/>
      <c r="O365" s="88"/>
      <c r="P365" s="88"/>
      <c r="Q365" s="88"/>
      <c r="R365" s="88"/>
      <c r="S365" s="88"/>
      <c r="T365" s="77"/>
      <c r="U365" s="77"/>
      <c r="V365" s="77"/>
      <c r="W365" s="77"/>
      <c r="X365" s="77"/>
      <c r="Y365" s="77"/>
      <c r="Z365" s="77"/>
      <c r="AA365" s="232"/>
      <c r="AB365" s="6" t="str">
        <f t="shared" si="36"/>
        <v xml:space="preserve"> </v>
      </c>
      <c r="AC365" s="28" t="str">
        <f t="shared" si="37"/>
        <v xml:space="preserve"> </v>
      </c>
      <c r="AD365" s="28" t="str">
        <f t="shared" si="38"/>
        <v xml:space="preserve"> </v>
      </c>
      <c r="AK365" s="50">
        <f>SUM('Input Shift Data'!$I365:$J365)</f>
        <v>0</v>
      </c>
      <c r="AL365" s="1">
        <f>SUM('Input Shift Data'!$L365:$R365)</f>
        <v>0</v>
      </c>
      <c r="AM365" s="1">
        <f>SUM('Input Shift Data'!$T365:$Z365)</f>
        <v>0</v>
      </c>
    </row>
    <row r="366" spans="2:39" ht="15" customHeight="1" x14ac:dyDescent="0.25">
      <c r="B366" s="77"/>
      <c r="C366" s="80"/>
      <c r="D366" s="87"/>
      <c r="E366" s="85"/>
      <c r="F366" s="77"/>
      <c r="G366" s="85"/>
      <c r="H366" s="86"/>
      <c r="I366" s="87"/>
      <c r="J366" s="87"/>
      <c r="K366" s="87"/>
      <c r="L366" s="88"/>
      <c r="M366" s="88"/>
      <c r="N366" s="88"/>
      <c r="O366" s="88"/>
      <c r="P366" s="88"/>
      <c r="Q366" s="88"/>
      <c r="R366" s="88"/>
      <c r="S366" s="88"/>
      <c r="T366" s="77"/>
      <c r="U366" s="77"/>
      <c r="V366" s="77"/>
      <c r="W366" s="77"/>
      <c r="X366" s="77"/>
      <c r="Y366" s="77"/>
      <c r="Z366" s="77"/>
      <c r="AA366" s="232"/>
      <c r="AB366" s="6" t="str">
        <f t="shared" si="36"/>
        <v xml:space="preserve"> </v>
      </c>
      <c r="AC366" s="28" t="str">
        <f t="shared" si="37"/>
        <v xml:space="preserve"> </v>
      </c>
      <c r="AD366" s="28" t="str">
        <f t="shared" si="38"/>
        <v xml:space="preserve"> </v>
      </c>
      <c r="AK366" s="50">
        <f>SUM('Input Shift Data'!$I366:$J366)</f>
        <v>0</v>
      </c>
      <c r="AL366" s="1">
        <f>SUM('Input Shift Data'!$L366:$R366)</f>
        <v>0</v>
      </c>
      <c r="AM366" s="1">
        <f>SUM('Input Shift Data'!$T366:$Z366)</f>
        <v>0</v>
      </c>
    </row>
    <row r="367" spans="2:39" ht="15" customHeight="1" x14ac:dyDescent="0.25">
      <c r="B367" s="77"/>
      <c r="C367" s="80"/>
      <c r="D367" s="87"/>
      <c r="E367" s="85"/>
      <c r="F367" s="77"/>
      <c r="G367" s="85"/>
      <c r="H367" s="86"/>
      <c r="I367" s="87"/>
      <c r="J367" s="87"/>
      <c r="K367" s="87"/>
      <c r="L367" s="88"/>
      <c r="M367" s="88"/>
      <c r="N367" s="88"/>
      <c r="O367" s="88"/>
      <c r="P367" s="88"/>
      <c r="Q367" s="88"/>
      <c r="R367" s="88"/>
      <c r="S367" s="88"/>
      <c r="T367" s="77"/>
      <c r="U367" s="77"/>
      <c r="V367" s="77"/>
      <c r="W367" s="77"/>
      <c r="X367" s="77"/>
      <c r="Y367" s="77"/>
      <c r="Z367" s="77"/>
      <c r="AA367" s="232"/>
      <c r="AB367" s="6" t="str">
        <f t="shared" si="36"/>
        <v xml:space="preserve"> </v>
      </c>
      <c r="AC367" s="28" t="str">
        <f t="shared" si="37"/>
        <v xml:space="preserve"> </v>
      </c>
      <c r="AD367" s="28" t="str">
        <f t="shared" si="38"/>
        <v xml:space="preserve"> </v>
      </c>
      <c r="AK367" s="50">
        <f>SUM('Input Shift Data'!$I367:$J367)</f>
        <v>0</v>
      </c>
      <c r="AL367" s="1">
        <f>SUM('Input Shift Data'!$L367:$R367)</f>
        <v>0</v>
      </c>
      <c r="AM367" s="1">
        <f>SUM('Input Shift Data'!$T367:$Z367)</f>
        <v>0</v>
      </c>
    </row>
    <row r="368" spans="2:39" ht="15" customHeight="1" x14ac:dyDescent="0.25">
      <c r="B368" s="77"/>
      <c r="C368" s="80"/>
      <c r="D368" s="87"/>
      <c r="E368" s="85"/>
      <c r="F368" s="77"/>
      <c r="G368" s="85"/>
      <c r="H368" s="86"/>
      <c r="I368" s="87"/>
      <c r="J368" s="87"/>
      <c r="K368" s="87"/>
      <c r="L368" s="88"/>
      <c r="M368" s="88"/>
      <c r="N368" s="88"/>
      <c r="O368" s="88"/>
      <c r="P368" s="88"/>
      <c r="Q368" s="88"/>
      <c r="R368" s="88"/>
      <c r="S368" s="88"/>
      <c r="T368" s="77"/>
      <c r="U368" s="77"/>
      <c r="V368" s="77"/>
      <c r="W368" s="77"/>
      <c r="X368" s="77"/>
      <c r="Y368" s="77"/>
      <c r="Z368" s="77"/>
      <c r="AA368" s="232"/>
      <c r="AB368" s="6" t="str">
        <f t="shared" si="36"/>
        <v xml:space="preserve"> </v>
      </c>
      <c r="AC368" s="28" t="str">
        <f t="shared" si="37"/>
        <v xml:space="preserve"> </v>
      </c>
      <c r="AD368" s="28" t="str">
        <f t="shared" si="38"/>
        <v xml:space="preserve"> </v>
      </c>
      <c r="AK368" s="50">
        <f>SUM('Input Shift Data'!$I368:$J368)</f>
        <v>0</v>
      </c>
      <c r="AL368" s="1">
        <f>SUM('Input Shift Data'!$L368:$R368)</f>
        <v>0</v>
      </c>
      <c r="AM368" s="1">
        <f>SUM('Input Shift Data'!$T368:$Z368)</f>
        <v>0</v>
      </c>
    </row>
    <row r="369" spans="2:39" ht="15" customHeight="1" x14ac:dyDescent="0.25">
      <c r="B369" s="77"/>
      <c r="C369" s="80"/>
      <c r="D369" s="87"/>
      <c r="E369" s="85"/>
      <c r="F369" s="77"/>
      <c r="G369" s="85"/>
      <c r="H369" s="86"/>
      <c r="I369" s="87"/>
      <c r="J369" s="87"/>
      <c r="K369" s="87"/>
      <c r="L369" s="88"/>
      <c r="M369" s="88"/>
      <c r="N369" s="88"/>
      <c r="O369" s="88"/>
      <c r="P369" s="88"/>
      <c r="Q369" s="88"/>
      <c r="R369" s="88"/>
      <c r="S369" s="88"/>
      <c r="T369" s="77"/>
      <c r="U369" s="77"/>
      <c r="V369" s="77"/>
      <c r="W369" s="77"/>
      <c r="X369" s="77"/>
      <c r="Y369" s="77"/>
      <c r="Z369" s="77"/>
      <c r="AA369" s="232"/>
      <c r="AB369" s="6" t="str">
        <f t="shared" si="36"/>
        <v xml:space="preserve"> </v>
      </c>
      <c r="AC369" s="28" t="str">
        <f t="shared" si="37"/>
        <v xml:space="preserve"> </v>
      </c>
      <c r="AD369" s="28" t="str">
        <f t="shared" si="38"/>
        <v xml:space="preserve"> </v>
      </c>
      <c r="AK369" s="50">
        <f>SUM('Input Shift Data'!$I369:$J369)</f>
        <v>0</v>
      </c>
      <c r="AL369" s="1">
        <f>SUM('Input Shift Data'!$L369:$R369)</f>
        <v>0</v>
      </c>
      <c r="AM369" s="1">
        <f>SUM('Input Shift Data'!$T369:$Z369)</f>
        <v>0</v>
      </c>
    </row>
    <row r="370" spans="2:39" ht="15" customHeight="1" x14ac:dyDescent="0.25">
      <c r="B370" s="77"/>
      <c r="C370" s="80"/>
      <c r="D370" s="87"/>
      <c r="E370" s="85"/>
      <c r="F370" s="77"/>
      <c r="G370" s="85"/>
      <c r="H370" s="86"/>
      <c r="I370" s="87"/>
      <c r="J370" s="87"/>
      <c r="K370" s="87"/>
      <c r="L370" s="88"/>
      <c r="M370" s="88"/>
      <c r="N370" s="88"/>
      <c r="O370" s="88"/>
      <c r="P370" s="88"/>
      <c r="Q370" s="88"/>
      <c r="R370" s="88"/>
      <c r="S370" s="88"/>
      <c r="T370" s="77"/>
      <c r="U370" s="77"/>
      <c r="V370" s="77"/>
      <c r="W370" s="77"/>
      <c r="X370" s="77"/>
      <c r="Y370" s="77"/>
      <c r="Z370" s="77"/>
      <c r="AA370" s="232"/>
      <c r="AB370" s="6" t="str">
        <f t="shared" si="36"/>
        <v xml:space="preserve"> </v>
      </c>
      <c r="AC370" s="28" t="str">
        <f t="shared" si="37"/>
        <v xml:space="preserve"> </v>
      </c>
      <c r="AD370" s="28" t="str">
        <f t="shared" si="38"/>
        <v xml:space="preserve"> </v>
      </c>
      <c r="AK370" s="50">
        <f>SUM('Input Shift Data'!$I370:$J370)</f>
        <v>0</v>
      </c>
      <c r="AL370" s="1">
        <f>SUM('Input Shift Data'!$L370:$R370)</f>
        <v>0</v>
      </c>
      <c r="AM370" s="1">
        <f>SUM('Input Shift Data'!$T370:$Z370)</f>
        <v>0</v>
      </c>
    </row>
    <row r="371" spans="2:39" ht="15" customHeight="1" x14ac:dyDescent="0.25">
      <c r="B371" s="77"/>
      <c r="C371" s="80"/>
      <c r="D371" s="87"/>
      <c r="E371" s="85"/>
      <c r="F371" s="77"/>
      <c r="G371" s="85"/>
      <c r="H371" s="86"/>
      <c r="I371" s="87"/>
      <c r="J371" s="87"/>
      <c r="K371" s="87"/>
      <c r="L371" s="88"/>
      <c r="M371" s="88"/>
      <c r="N371" s="88"/>
      <c r="O371" s="88"/>
      <c r="P371" s="88"/>
      <c r="Q371" s="88"/>
      <c r="R371" s="88"/>
      <c r="S371" s="88"/>
      <c r="T371" s="77"/>
      <c r="U371" s="77"/>
      <c r="V371" s="77"/>
      <c r="W371" s="77"/>
      <c r="X371" s="77"/>
      <c r="Y371" s="77"/>
      <c r="Z371" s="77"/>
      <c r="AA371" s="232"/>
      <c r="AB371" s="6" t="str">
        <f t="shared" si="36"/>
        <v xml:space="preserve"> </v>
      </c>
      <c r="AC371" s="28" t="str">
        <f t="shared" si="37"/>
        <v xml:space="preserve"> </v>
      </c>
      <c r="AD371" s="28" t="str">
        <f t="shared" si="38"/>
        <v xml:space="preserve"> </v>
      </c>
      <c r="AK371" s="50">
        <f>SUM('Input Shift Data'!$I371:$J371)</f>
        <v>0</v>
      </c>
      <c r="AL371" s="1">
        <f>SUM('Input Shift Data'!$L371:$R371)</f>
        <v>0</v>
      </c>
      <c r="AM371" s="1">
        <f>SUM('Input Shift Data'!$T371:$Z371)</f>
        <v>0</v>
      </c>
    </row>
    <row r="372" spans="2:39" ht="15" customHeight="1" x14ac:dyDescent="0.25">
      <c r="B372" s="77"/>
      <c r="C372" s="80"/>
      <c r="D372" s="87"/>
      <c r="E372" s="85"/>
      <c r="F372" s="77"/>
      <c r="G372" s="85"/>
      <c r="H372" s="86"/>
      <c r="I372" s="87"/>
      <c r="J372" s="87"/>
      <c r="K372" s="87"/>
      <c r="L372" s="88"/>
      <c r="M372" s="88"/>
      <c r="N372" s="88"/>
      <c r="O372" s="88"/>
      <c r="P372" s="88"/>
      <c r="Q372" s="88"/>
      <c r="R372" s="88"/>
      <c r="S372" s="88"/>
      <c r="T372" s="77"/>
      <c r="U372" s="77"/>
      <c r="V372" s="77"/>
      <c r="W372" s="77"/>
      <c r="X372" s="77"/>
      <c r="Y372" s="77"/>
      <c r="Z372" s="77"/>
      <c r="AA372" s="232"/>
      <c r="AB372" s="6" t="str">
        <f t="shared" si="36"/>
        <v xml:space="preserve"> </v>
      </c>
      <c r="AC372" s="28" t="str">
        <f t="shared" si="37"/>
        <v xml:space="preserve"> </v>
      </c>
      <c r="AD372" s="28" t="str">
        <f t="shared" si="38"/>
        <v xml:space="preserve"> </v>
      </c>
      <c r="AK372" s="50">
        <f>SUM('Input Shift Data'!$I372:$J372)</f>
        <v>0</v>
      </c>
      <c r="AL372" s="1">
        <f>SUM('Input Shift Data'!$L372:$R372)</f>
        <v>0</v>
      </c>
      <c r="AM372" s="1">
        <f>SUM('Input Shift Data'!$T372:$Z372)</f>
        <v>0</v>
      </c>
    </row>
    <row r="373" spans="2:39" ht="15" customHeight="1" x14ac:dyDescent="0.25">
      <c r="B373" s="77"/>
      <c r="C373" s="80"/>
      <c r="D373" s="87"/>
      <c r="E373" s="85"/>
      <c r="F373" s="77"/>
      <c r="G373" s="85"/>
      <c r="H373" s="86"/>
      <c r="I373" s="87"/>
      <c r="J373" s="87"/>
      <c r="K373" s="87"/>
      <c r="L373" s="88"/>
      <c r="M373" s="88"/>
      <c r="N373" s="88"/>
      <c r="O373" s="88"/>
      <c r="P373" s="88"/>
      <c r="Q373" s="88"/>
      <c r="R373" s="88"/>
      <c r="S373" s="88"/>
      <c r="T373" s="77"/>
      <c r="U373" s="77"/>
      <c r="V373" s="77"/>
      <c r="W373" s="77"/>
      <c r="X373" s="77"/>
      <c r="Y373" s="77"/>
      <c r="Z373" s="77"/>
      <c r="AA373" s="232"/>
      <c r="AB373" s="6" t="str">
        <f t="shared" si="36"/>
        <v xml:space="preserve"> </v>
      </c>
      <c r="AC373" s="28" t="str">
        <f t="shared" si="37"/>
        <v xml:space="preserve"> </v>
      </c>
      <c r="AD373" s="28" t="str">
        <f t="shared" si="38"/>
        <v xml:space="preserve"> </v>
      </c>
      <c r="AK373" s="50">
        <f>SUM('Input Shift Data'!$I373:$J373)</f>
        <v>0</v>
      </c>
      <c r="AL373" s="1">
        <f>SUM('Input Shift Data'!$L373:$R373)</f>
        <v>0</v>
      </c>
      <c r="AM373" s="1">
        <f>SUM('Input Shift Data'!$T373:$Z373)</f>
        <v>0</v>
      </c>
    </row>
    <row r="374" spans="2:39" ht="15" customHeight="1" x14ac:dyDescent="0.25">
      <c r="B374" s="77"/>
      <c r="C374" s="80"/>
      <c r="D374" s="87"/>
      <c r="E374" s="85"/>
      <c r="F374" s="77"/>
      <c r="G374" s="85"/>
      <c r="H374" s="86"/>
      <c r="I374" s="87"/>
      <c r="J374" s="87"/>
      <c r="K374" s="87"/>
      <c r="L374" s="88"/>
      <c r="M374" s="88"/>
      <c r="N374" s="88"/>
      <c r="O374" s="88"/>
      <c r="P374" s="88"/>
      <c r="Q374" s="88"/>
      <c r="R374" s="88"/>
      <c r="S374" s="88"/>
      <c r="T374" s="77"/>
      <c r="U374" s="77"/>
      <c r="V374" s="77"/>
      <c r="W374" s="77"/>
      <c r="X374" s="77"/>
      <c r="Y374" s="77"/>
      <c r="Z374" s="77"/>
      <c r="AA374" s="232"/>
      <c r="AB374" s="6" t="str">
        <f t="shared" si="36"/>
        <v xml:space="preserve"> </v>
      </c>
      <c r="AC374" s="28" t="str">
        <f t="shared" si="37"/>
        <v xml:space="preserve"> </v>
      </c>
      <c r="AD374" s="28" t="str">
        <f t="shared" si="38"/>
        <v xml:space="preserve"> </v>
      </c>
      <c r="AK374" s="50">
        <f>SUM('Input Shift Data'!$I374:$J374)</f>
        <v>0</v>
      </c>
      <c r="AL374" s="1">
        <f>SUM('Input Shift Data'!$L374:$R374)</f>
        <v>0</v>
      </c>
      <c r="AM374" s="1">
        <f>SUM('Input Shift Data'!$T374:$Z374)</f>
        <v>0</v>
      </c>
    </row>
    <row r="375" spans="2:39" ht="15" customHeight="1" x14ac:dyDescent="0.25">
      <c r="B375" s="77"/>
      <c r="C375" s="80"/>
      <c r="D375" s="87"/>
      <c r="E375" s="85"/>
      <c r="F375" s="77"/>
      <c r="G375" s="85"/>
      <c r="H375" s="86"/>
      <c r="I375" s="87"/>
      <c r="J375" s="87"/>
      <c r="K375" s="87"/>
      <c r="L375" s="88"/>
      <c r="M375" s="88"/>
      <c r="N375" s="88"/>
      <c r="O375" s="88"/>
      <c r="P375" s="88"/>
      <c r="Q375" s="88"/>
      <c r="R375" s="88"/>
      <c r="S375" s="88"/>
      <c r="T375" s="77"/>
      <c r="U375" s="77"/>
      <c r="V375" s="77"/>
      <c r="W375" s="77"/>
      <c r="X375" s="77"/>
      <c r="Y375" s="77"/>
      <c r="Z375" s="77"/>
      <c r="AA375" s="232"/>
      <c r="AB375" s="6" t="str">
        <f t="shared" si="36"/>
        <v xml:space="preserve"> </v>
      </c>
      <c r="AC375" s="28" t="str">
        <f t="shared" si="37"/>
        <v xml:space="preserve"> </v>
      </c>
      <c r="AD375" s="28" t="str">
        <f t="shared" si="38"/>
        <v xml:space="preserve"> </v>
      </c>
      <c r="AK375" s="50">
        <f>SUM('Input Shift Data'!$I375:$J375)</f>
        <v>0</v>
      </c>
      <c r="AL375" s="1">
        <f>SUM('Input Shift Data'!$L375:$R375)</f>
        <v>0</v>
      </c>
      <c r="AM375" s="1">
        <f>SUM('Input Shift Data'!$T375:$Z375)</f>
        <v>0</v>
      </c>
    </row>
    <row r="376" spans="2:39" ht="15" customHeight="1" x14ac:dyDescent="0.25">
      <c r="B376" s="77"/>
      <c r="C376" s="80"/>
      <c r="D376" s="87"/>
      <c r="E376" s="85"/>
      <c r="F376" s="77"/>
      <c r="G376" s="85"/>
      <c r="H376" s="86"/>
      <c r="I376" s="87"/>
      <c r="J376" s="87"/>
      <c r="K376" s="87"/>
      <c r="L376" s="88"/>
      <c r="M376" s="88"/>
      <c r="N376" s="88"/>
      <c r="O376" s="88"/>
      <c r="P376" s="88"/>
      <c r="Q376" s="88"/>
      <c r="R376" s="88"/>
      <c r="S376" s="88"/>
      <c r="T376" s="77"/>
      <c r="U376" s="77"/>
      <c r="V376" s="77"/>
      <c r="W376" s="77"/>
      <c r="X376" s="77"/>
      <c r="Y376" s="77"/>
      <c r="Z376" s="77"/>
      <c r="AA376" s="232"/>
      <c r="AB376" s="6" t="str">
        <f t="shared" si="36"/>
        <v xml:space="preserve"> </v>
      </c>
      <c r="AC376" s="28" t="str">
        <f t="shared" si="37"/>
        <v xml:space="preserve"> </v>
      </c>
      <c r="AD376" s="28" t="str">
        <f t="shared" si="38"/>
        <v xml:space="preserve"> </v>
      </c>
      <c r="AK376" s="50">
        <f>SUM('Input Shift Data'!$I376:$J376)</f>
        <v>0</v>
      </c>
      <c r="AL376" s="1">
        <f>SUM('Input Shift Data'!$L376:$R376)</f>
        <v>0</v>
      </c>
      <c r="AM376" s="1">
        <f>SUM('Input Shift Data'!$T376:$Z376)</f>
        <v>0</v>
      </c>
    </row>
    <row r="377" spans="2:39" ht="15" customHeight="1" x14ac:dyDescent="0.25">
      <c r="B377" s="77"/>
      <c r="C377" s="80"/>
      <c r="D377" s="87"/>
      <c r="E377" s="85"/>
      <c r="F377" s="77"/>
      <c r="G377" s="85"/>
      <c r="H377" s="86"/>
      <c r="I377" s="87"/>
      <c r="J377" s="87"/>
      <c r="K377" s="87"/>
      <c r="L377" s="88"/>
      <c r="M377" s="88"/>
      <c r="N377" s="88"/>
      <c r="O377" s="88"/>
      <c r="P377" s="88"/>
      <c r="Q377" s="88"/>
      <c r="R377" s="88"/>
      <c r="S377" s="88"/>
      <c r="T377" s="77"/>
      <c r="U377" s="77"/>
      <c r="V377" s="77"/>
      <c r="W377" s="77"/>
      <c r="X377" s="77"/>
      <c r="Y377" s="77"/>
      <c r="Z377" s="77"/>
      <c r="AA377" s="232"/>
      <c r="AB377" s="6" t="str">
        <f t="shared" si="36"/>
        <v xml:space="preserve"> </v>
      </c>
      <c r="AC377" s="28" t="str">
        <f t="shared" si="37"/>
        <v xml:space="preserve"> </v>
      </c>
      <c r="AD377" s="28" t="str">
        <f t="shared" si="38"/>
        <v xml:space="preserve"> </v>
      </c>
      <c r="AK377" s="50">
        <f>SUM('Input Shift Data'!$I377:$J377)</f>
        <v>0</v>
      </c>
      <c r="AL377" s="1">
        <f>SUM('Input Shift Data'!$L377:$R377)</f>
        <v>0</v>
      </c>
      <c r="AM377" s="1">
        <f>SUM('Input Shift Data'!$T377:$Z377)</f>
        <v>0</v>
      </c>
    </row>
    <row r="378" spans="2:39" ht="15" customHeight="1" x14ac:dyDescent="0.25">
      <c r="B378" s="77"/>
      <c r="C378" s="80"/>
      <c r="D378" s="87"/>
      <c r="E378" s="85"/>
      <c r="F378" s="77"/>
      <c r="G378" s="85"/>
      <c r="H378" s="86"/>
      <c r="I378" s="87"/>
      <c r="J378" s="87"/>
      <c r="K378" s="87"/>
      <c r="L378" s="88"/>
      <c r="M378" s="88"/>
      <c r="N378" s="88"/>
      <c r="O378" s="88"/>
      <c r="P378" s="88"/>
      <c r="Q378" s="88"/>
      <c r="R378" s="88"/>
      <c r="S378" s="88"/>
      <c r="T378" s="77"/>
      <c r="U378" s="77"/>
      <c r="V378" s="77"/>
      <c r="W378" s="77"/>
      <c r="X378" s="77"/>
      <c r="Y378" s="77"/>
      <c r="Z378" s="77"/>
      <c r="AA378" s="232"/>
      <c r="AB378" s="6" t="str">
        <f t="shared" si="36"/>
        <v xml:space="preserve"> </v>
      </c>
      <c r="AC378" s="28" t="str">
        <f t="shared" si="37"/>
        <v xml:space="preserve"> </v>
      </c>
      <c r="AD378" s="28" t="str">
        <f t="shared" si="38"/>
        <v xml:space="preserve"> </v>
      </c>
      <c r="AK378" s="50">
        <f>SUM('Input Shift Data'!$I378:$J378)</f>
        <v>0</v>
      </c>
      <c r="AL378" s="1">
        <f>SUM('Input Shift Data'!$L378:$R378)</f>
        <v>0</v>
      </c>
      <c r="AM378" s="1">
        <f>SUM('Input Shift Data'!$T378:$Z378)</f>
        <v>0</v>
      </c>
    </row>
    <row r="379" spans="2:39" ht="15" customHeight="1" x14ac:dyDescent="0.25">
      <c r="B379" s="77"/>
      <c r="C379" s="80"/>
      <c r="D379" s="87"/>
      <c r="E379" s="85"/>
      <c r="F379" s="77"/>
      <c r="G379" s="85"/>
      <c r="H379" s="86"/>
      <c r="I379" s="87"/>
      <c r="J379" s="87"/>
      <c r="K379" s="87"/>
      <c r="L379" s="88"/>
      <c r="M379" s="88"/>
      <c r="N379" s="88"/>
      <c r="O379" s="88"/>
      <c r="P379" s="88"/>
      <c r="Q379" s="88"/>
      <c r="R379" s="88"/>
      <c r="S379" s="88"/>
      <c r="T379" s="77"/>
      <c r="U379" s="77"/>
      <c r="V379" s="77"/>
      <c r="W379" s="77"/>
      <c r="X379" s="77"/>
      <c r="Y379" s="77"/>
      <c r="Z379" s="77"/>
      <c r="AA379" s="232"/>
      <c r="AB379" s="6" t="str">
        <f t="shared" si="36"/>
        <v xml:space="preserve"> </v>
      </c>
      <c r="AC379" s="28" t="str">
        <f t="shared" si="37"/>
        <v xml:space="preserve"> </v>
      </c>
      <c r="AD379" s="28" t="str">
        <f t="shared" si="38"/>
        <v xml:space="preserve"> </v>
      </c>
      <c r="AK379" s="50">
        <f>SUM('Input Shift Data'!$I379:$J379)</f>
        <v>0</v>
      </c>
      <c r="AL379" s="1">
        <f>SUM('Input Shift Data'!$L379:$R379)</f>
        <v>0</v>
      </c>
      <c r="AM379" s="1">
        <f>SUM('Input Shift Data'!$T379:$Z379)</f>
        <v>0</v>
      </c>
    </row>
    <row r="380" spans="2:39" ht="15" customHeight="1" x14ac:dyDescent="0.25">
      <c r="B380" s="77"/>
      <c r="C380" s="80"/>
      <c r="D380" s="87"/>
      <c r="E380" s="85"/>
      <c r="F380" s="77"/>
      <c r="G380" s="85"/>
      <c r="H380" s="86"/>
      <c r="I380" s="87"/>
      <c r="J380" s="87"/>
      <c r="K380" s="87"/>
      <c r="L380" s="88"/>
      <c r="M380" s="88"/>
      <c r="N380" s="88"/>
      <c r="O380" s="88"/>
      <c r="P380" s="88"/>
      <c r="Q380" s="88"/>
      <c r="R380" s="88"/>
      <c r="S380" s="88"/>
      <c r="T380" s="77"/>
      <c r="U380" s="77"/>
      <c r="V380" s="77"/>
      <c r="W380" s="77"/>
      <c r="X380" s="77"/>
      <c r="Y380" s="77"/>
      <c r="Z380" s="77"/>
      <c r="AA380" s="232"/>
      <c r="AB380" s="6" t="str">
        <f t="shared" si="36"/>
        <v xml:space="preserve"> </v>
      </c>
      <c r="AC380" s="28" t="str">
        <f t="shared" si="37"/>
        <v xml:space="preserve"> </v>
      </c>
      <c r="AD380" s="28" t="str">
        <f t="shared" si="38"/>
        <v xml:space="preserve"> </v>
      </c>
      <c r="AK380" s="50">
        <f>SUM('Input Shift Data'!$I380:$J380)</f>
        <v>0</v>
      </c>
      <c r="AL380" s="1">
        <f>SUM('Input Shift Data'!$L380:$R380)</f>
        <v>0</v>
      </c>
      <c r="AM380" s="1">
        <f>SUM('Input Shift Data'!$T380:$Z380)</f>
        <v>0</v>
      </c>
    </row>
    <row r="381" spans="2:39" ht="15" customHeight="1" x14ac:dyDescent="0.25">
      <c r="B381" s="77"/>
      <c r="C381" s="80"/>
      <c r="D381" s="87"/>
      <c r="E381" s="85"/>
      <c r="F381" s="77"/>
      <c r="G381" s="85"/>
      <c r="H381" s="86"/>
      <c r="I381" s="87"/>
      <c r="J381" s="87"/>
      <c r="K381" s="87"/>
      <c r="L381" s="88"/>
      <c r="M381" s="88"/>
      <c r="N381" s="88"/>
      <c r="O381" s="88"/>
      <c r="P381" s="88"/>
      <c r="Q381" s="88"/>
      <c r="R381" s="88"/>
      <c r="S381" s="88"/>
      <c r="T381" s="77"/>
      <c r="U381" s="77"/>
      <c r="V381" s="77"/>
      <c r="W381" s="77"/>
      <c r="X381" s="77"/>
      <c r="Y381" s="77"/>
      <c r="Z381" s="77"/>
      <c r="AA381" s="232"/>
      <c r="AB381" s="6" t="str">
        <f t="shared" si="36"/>
        <v xml:space="preserve"> </v>
      </c>
      <c r="AC381" s="28" t="str">
        <f t="shared" si="37"/>
        <v xml:space="preserve"> </v>
      </c>
      <c r="AD381" s="28" t="str">
        <f t="shared" si="38"/>
        <v xml:space="preserve"> </v>
      </c>
      <c r="AK381" s="50">
        <f>SUM('Input Shift Data'!$I381:$J381)</f>
        <v>0</v>
      </c>
      <c r="AL381" s="1">
        <f>SUM('Input Shift Data'!$L381:$R381)</f>
        <v>0</v>
      </c>
      <c r="AM381" s="1">
        <f>SUM('Input Shift Data'!$T381:$Z381)</f>
        <v>0</v>
      </c>
    </row>
    <row r="382" spans="2:39" ht="15" customHeight="1" x14ac:dyDescent="0.25">
      <c r="B382" s="77"/>
      <c r="C382" s="80"/>
      <c r="D382" s="87"/>
      <c r="E382" s="85"/>
      <c r="F382" s="77"/>
      <c r="G382" s="85"/>
      <c r="H382" s="86"/>
      <c r="I382" s="87"/>
      <c r="J382" s="87"/>
      <c r="K382" s="87"/>
      <c r="L382" s="88"/>
      <c r="M382" s="88"/>
      <c r="N382" s="88"/>
      <c r="O382" s="88"/>
      <c r="P382" s="88"/>
      <c r="Q382" s="88"/>
      <c r="R382" s="88"/>
      <c r="S382" s="88"/>
      <c r="T382" s="77"/>
      <c r="U382" s="77"/>
      <c r="V382" s="77"/>
      <c r="W382" s="77"/>
      <c r="X382" s="77"/>
      <c r="Y382" s="77"/>
      <c r="Z382" s="77"/>
      <c r="AA382" s="232"/>
      <c r="AB382" s="6" t="str">
        <f t="shared" si="36"/>
        <v xml:space="preserve"> </v>
      </c>
      <c r="AC382" s="28" t="str">
        <f t="shared" si="37"/>
        <v xml:space="preserve"> </v>
      </c>
      <c r="AD382" s="28" t="str">
        <f t="shared" si="38"/>
        <v xml:space="preserve"> </v>
      </c>
      <c r="AK382" s="50">
        <f>SUM('Input Shift Data'!$I382:$J382)</f>
        <v>0</v>
      </c>
      <c r="AL382" s="1">
        <f>SUM('Input Shift Data'!$L382:$R382)</f>
        <v>0</v>
      </c>
      <c r="AM382" s="1">
        <f>SUM('Input Shift Data'!$T382:$Z382)</f>
        <v>0</v>
      </c>
    </row>
    <row r="383" spans="2:39" ht="15" customHeight="1" x14ac:dyDescent="0.25">
      <c r="B383" s="77"/>
      <c r="C383" s="80"/>
      <c r="D383" s="87"/>
      <c r="E383" s="85"/>
      <c r="F383" s="77"/>
      <c r="G383" s="85"/>
      <c r="H383" s="86"/>
      <c r="I383" s="87"/>
      <c r="J383" s="87"/>
      <c r="K383" s="87"/>
      <c r="L383" s="88"/>
      <c r="M383" s="88"/>
      <c r="N383" s="88"/>
      <c r="O383" s="88"/>
      <c r="P383" s="88"/>
      <c r="Q383" s="88"/>
      <c r="R383" s="88"/>
      <c r="S383" s="88"/>
      <c r="T383" s="77"/>
      <c r="U383" s="77"/>
      <c r="V383" s="77"/>
      <c r="W383" s="77"/>
      <c r="X383" s="77"/>
      <c r="Y383" s="77"/>
      <c r="Z383" s="77"/>
      <c r="AA383" s="232"/>
      <c r="AB383" s="6" t="str">
        <f t="shared" si="36"/>
        <v xml:space="preserve"> </v>
      </c>
      <c r="AC383" s="28" t="str">
        <f t="shared" si="37"/>
        <v xml:space="preserve"> </v>
      </c>
      <c r="AD383" s="28" t="str">
        <f t="shared" si="38"/>
        <v xml:space="preserve"> </v>
      </c>
      <c r="AK383" s="50">
        <f>SUM('Input Shift Data'!$I383:$J383)</f>
        <v>0</v>
      </c>
      <c r="AL383" s="1">
        <f>SUM('Input Shift Data'!$L383:$R383)</f>
        <v>0</v>
      </c>
      <c r="AM383" s="1">
        <f>SUM('Input Shift Data'!$T383:$Z383)</f>
        <v>0</v>
      </c>
    </row>
    <row r="384" spans="2:39" ht="15" customHeight="1" x14ac:dyDescent="0.25">
      <c r="B384" s="77"/>
      <c r="C384" s="80"/>
      <c r="D384" s="87"/>
      <c r="E384" s="85"/>
      <c r="F384" s="77"/>
      <c r="G384" s="85"/>
      <c r="H384" s="86"/>
      <c r="I384" s="87"/>
      <c r="J384" s="87"/>
      <c r="K384" s="87"/>
      <c r="L384" s="88"/>
      <c r="M384" s="88"/>
      <c r="N384" s="88"/>
      <c r="O384" s="88"/>
      <c r="P384" s="88"/>
      <c r="Q384" s="88"/>
      <c r="R384" s="88"/>
      <c r="S384" s="88"/>
      <c r="T384" s="77"/>
      <c r="U384" s="77"/>
      <c r="V384" s="77"/>
      <c r="W384" s="77"/>
      <c r="X384" s="77"/>
      <c r="Y384" s="77"/>
      <c r="Z384" s="77"/>
      <c r="AA384" s="232"/>
      <c r="AB384" s="6" t="str">
        <f t="shared" si="36"/>
        <v xml:space="preserve"> </v>
      </c>
      <c r="AC384" s="28" t="str">
        <f t="shared" si="37"/>
        <v xml:space="preserve"> </v>
      </c>
      <c r="AD384" s="28" t="str">
        <f t="shared" si="38"/>
        <v xml:space="preserve"> </v>
      </c>
      <c r="AK384" s="50">
        <f>SUM('Input Shift Data'!$I384:$J384)</f>
        <v>0</v>
      </c>
      <c r="AL384" s="1">
        <f>SUM('Input Shift Data'!$L384:$R384)</f>
        <v>0</v>
      </c>
      <c r="AM384" s="1">
        <f>SUM('Input Shift Data'!$T384:$Z384)</f>
        <v>0</v>
      </c>
    </row>
    <row r="385" spans="2:39" ht="15" customHeight="1" x14ac:dyDescent="0.25">
      <c r="B385" s="77"/>
      <c r="C385" s="80"/>
      <c r="D385" s="87"/>
      <c r="E385" s="85"/>
      <c r="F385" s="77"/>
      <c r="G385" s="85"/>
      <c r="H385" s="86"/>
      <c r="I385" s="87"/>
      <c r="J385" s="87"/>
      <c r="K385" s="87"/>
      <c r="L385" s="88"/>
      <c r="M385" s="88"/>
      <c r="N385" s="88"/>
      <c r="O385" s="88"/>
      <c r="P385" s="88"/>
      <c r="Q385" s="88"/>
      <c r="R385" s="88"/>
      <c r="S385" s="88"/>
      <c r="T385" s="77"/>
      <c r="U385" s="77"/>
      <c r="V385" s="77"/>
      <c r="W385" s="77"/>
      <c r="X385" s="77"/>
      <c r="Y385" s="77"/>
      <c r="Z385" s="77"/>
      <c r="AA385" s="232"/>
      <c r="AB385" s="6" t="str">
        <f t="shared" si="36"/>
        <v xml:space="preserve"> </v>
      </c>
      <c r="AC385" s="28" t="str">
        <f t="shared" si="37"/>
        <v xml:space="preserve"> </v>
      </c>
      <c r="AD385" s="28" t="str">
        <f t="shared" si="38"/>
        <v xml:space="preserve"> </v>
      </c>
      <c r="AK385" s="50">
        <f>SUM('Input Shift Data'!$I385:$J385)</f>
        <v>0</v>
      </c>
      <c r="AL385" s="1">
        <f>SUM('Input Shift Data'!$L385:$R385)</f>
        <v>0</v>
      </c>
      <c r="AM385" s="1">
        <f>SUM('Input Shift Data'!$T385:$Z385)</f>
        <v>0</v>
      </c>
    </row>
    <row r="386" spans="2:39" ht="15" customHeight="1" x14ac:dyDescent="0.25">
      <c r="B386" s="77"/>
      <c r="C386" s="80"/>
      <c r="D386" s="87"/>
      <c r="E386" s="85"/>
      <c r="F386" s="77"/>
      <c r="G386" s="85"/>
      <c r="H386" s="86"/>
      <c r="I386" s="87"/>
      <c r="J386" s="87"/>
      <c r="K386" s="87"/>
      <c r="L386" s="88"/>
      <c r="M386" s="88"/>
      <c r="N386" s="88"/>
      <c r="O386" s="88"/>
      <c r="P386" s="88"/>
      <c r="Q386" s="88"/>
      <c r="R386" s="88"/>
      <c r="S386" s="88"/>
      <c r="T386" s="77"/>
      <c r="U386" s="77"/>
      <c r="V386" s="77"/>
      <c r="W386" s="77"/>
      <c r="X386" s="77"/>
      <c r="Y386" s="77"/>
      <c r="Z386" s="77"/>
      <c r="AA386" s="232"/>
      <c r="AB386" s="6" t="str">
        <f t="shared" si="36"/>
        <v xml:space="preserve"> </v>
      </c>
      <c r="AC386" s="28" t="str">
        <f t="shared" si="37"/>
        <v xml:space="preserve"> </v>
      </c>
      <c r="AD386" s="28" t="str">
        <f t="shared" si="38"/>
        <v xml:space="preserve"> </v>
      </c>
      <c r="AK386" s="50">
        <f>SUM('Input Shift Data'!$I386:$J386)</f>
        <v>0</v>
      </c>
      <c r="AL386" s="1">
        <f>SUM('Input Shift Data'!$L386:$R386)</f>
        <v>0</v>
      </c>
      <c r="AM386" s="1">
        <f>SUM('Input Shift Data'!$T386:$Z386)</f>
        <v>0</v>
      </c>
    </row>
    <row r="387" spans="2:39" ht="15" customHeight="1" x14ac:dyDescent="0.25">
      <c r="B387" s="77"/>
      <c r="C387" s="80"/>
      <c r="D387" s="87"/>
      <c r="E387" s="85"/>
      <c r="F387" s="77"/>
      <c r="G387" s="85"/>
      <c r="H387" s="86"/>
      <c r="I387" s="87"/>
      <c r="J387" s="87"/>
      <c r="K387" s="87"/>
      <c r="L387" s="88"/>
      <c r="M387" s="88"/>
      <c r="N387" s="88"/>
      <c r="O387" s="88"/>
      <c r="P387" s="88"/>
      <c r="Q387" s="88"/>
      <c r="R387" s="88"/>
      <c r="S387" s="88"/>
      <c r="T387" s="77"/>
      <c r="U387" s="77"/>
      <c r="V387" s="77"/>
      <c r="W387" s="77"/>
      <c r="X387" s="77"/>
      <c r="Y387" s="77"/>
      <c r="Z387" s="77"/>
      <c r="AA387" s="232"/>
      <c r="AB387" s="6" t="str">
        <f t="shared" si="36"/>
        <v xml:space="preserve"> </v>
      </c>
      <c r="AC387" s="28" t="str">
        <f t="shared" si="37"/>
        <v xml:space="preserve"> </v>
      </c>
      <c r="AD387" s="28" t="str">
        <f t="shared" si="38"/>
        <v xml:space="preserve"> </v>
      </c>
      <c r="AK387" s="50">
        <f>SUM('Input Shift Data'!$I387:$J387)</f>
        <v>0</v>
      </c>
      <c r="AL387" s="1">
        <f>SUM('Input Shift Data'!$L387:$R387)</f>
        <v>0</v>
      </c>
      <c r="AM387" s="1">
        <f>SUM('Input Shift Data'!$T387:$Z387)</f>
        <v>0</v>
      </c>
    </row>
    <row r="388" spans="2:39" ht="15" customHeight="1" x14ac:dyDescent="0.25">
      <c r="B388" s="77"/>
      <c r="C388" s="80"/>
      <c r="D388" s="87"/>
      <c r="E388" s="85"/>
      <c r="F388" s="77"/>
      <c r="G388" s="85"/>
      <c r="H388" s="86"/>
      <c r="I388" s="87"/>
      <c r="J388" s="87"/>
      <c r="K388" s="87"/>
      <c r="L388" s="88"/>
      <c r="M388" s="88"/>
      <c r="N388" s="88"/>
      <c r="O388" s="88"/>
      <c r="P388" s="88"/>
      <c r="Q388" s="88"/>
      <c r="R388" s="88"/>
      <c r="S388" s="88"/>
      <c r="T388" s="77"/>
      <c r="U388" s="77"/>
      <c r="V388" s="77"/>
      <c r="W388" s="77"/>
      <c r="X388" s="77"/>
      <c r="Y388" s="77"/>
      <c r="Z388" s="77"/>
      <c r="AA388" s="232"/>
      <c r="AB388" s="6" t="str">
        <f t="shared" si="36"/>
        <v xml:space="preserve"> </v>
      </c>
      <c r="AC388" s="28" t="str">
        <f t="shared" si="37"/>
        <v xml:space="preserve"> </v>
      </c>
      <c r="AD388" s="28" t="str">
        <f t="shared" si="38"/>
        <v xml:space="preserve"> </v>
      </c>
      <c r="AK388" s="50">
        <f>SUM('Input Shift Data'!$I388:$J388)</f>
        <v>0</v>
      </c>
      <c r="AL388" s="1">
        <f>SUM('Input Shift Data'!$L388:$R388)</f>
        <v>0</v>
      </c>
      <c r="AM388" s="1">
        <f>SUM('Input Shift Data'!$T388:$Z388)</f>
        <v>0</v>
      </c>
    </row>
    <row r="389" spans="2:39" ht="15" customHeight="1" x14ac:dyDescent="0.25">
      <c r="B389" s="77"/>
      <c r="C389" s="80"/>
      <c r="D389" s="87"/>
      <c r="E389" s="85"/>
      <c r="F389" s="77"/>
      <c r="G389" s="85"/>
      <c r="H389" s="86"/>
      <c r="I389" s="87"/>
      <c r="J389" s="87"/>
      <c r="K389" s="87"/>
      <c r="L389" s="88"/>
      <c r="M389" s="88"/>
      <c r="N389" s="88"/>
      <c r="O389" s="88"/>
      <c r="P389" s="88"/>
      <c r="Q389" s="88"/>
      <c r="R389" s="88"/>
      <c r="S389" s="88"/>
      <c r="T389" s="77"/>
      <c r="U389" s="77"/>
      <c r="V389" s="77"/>
      <c r="W389" s="77"/>
      <c r="X389" s="77"/>
      <c r="Y389" s="77"/>
      <c r="Z389" s="77"/>
      <c r="AA389" s="232"/>
      <c r="AB389" s="6" t="str">
        <f t="shared" si="36"/>
        <v xml:space="preserve"> </v>
      </c>
      <c r="AC389" s="28" t="str">
        <f t="shared" si="37"/>
        <v xml:space="preserve"> </v>
      </c>
      <c r="AD389" s="28" t="str">
        <f t="shared" si="38"/>
        <v xml:space="preserve"> </v>
      </c>
      <c r="AK389" s="50">
        <f>SUM('Input Shift Data'!$I389:$J389)</f>
        <v>0</v>
      </c>
      <c r="AL389" s="1">
        <f>SUM('Input Shift Data'!$L389:$R389)</f>
        <v>0</v>
      </c>
      <c r="AM389" s="1">
        <f>SUM('Input Shift Data'!$T389:$Z389)</f>
        <v>0</v>
      </c>
    </row>
    <row r="390" spans="2:39" ht="15" customHeight="1" x14ac:dyDescent="0.25">
      <c r="B390" s="77"/>
      <c r="C390" s="80"/>
      <c r="D390" s="87"/>
      <c r="E390" s="85"/>
      <c r="F390" s="77"/>
      <c r="G390" s="85"/>
      <c r="H390" s="86"/>
      <c r="I390" s="87"/>
      <c r="J390" s="87"/>
      <c r="K390" s="87"/>
      <c r="L390" s="88"/>
      <c r="M390" s="88"/>
      <c r="N390" s="88"/>
      <c r="O390" s="88"/>
      <c r="P390" s="88"/>
      <c r="Q390" s="88"/>
      <c r="R390" s="88"/>
      <c r="S390" s="88"/>
      <c r="T390" s="77"/>
      <c r="U390" s="77"/>
      <c r="V390" s="77"/>
      <c r="W390" s="77"/>
      <c r="X390" s="77"/>
      <c r="Y390" s="77"/>
      <c r="Z390" s="77"/>
      <c r="AA390" s="232"/>
      <c r="AB390" s="6" t="str">
        <f t="shared" si="36"/>
        <v xml:space="preserve"> </v>
      </c>
      <c r="AC390" s="28" t="str">
        <f t="shared" si="37"/>
        <v xml:space="preserve"> </v>
      </c>
      <c r="AD390" s="28" t="str">
        <f t="shared" si="38"/>
        <v xml:space="preserve"> </v>
      </c>
      <c r="AK390" s="50">
        <f>SUM('Input Shift Data'!$I390:$J390)</f>
        <v>0</v>
      </c>
      <c r="AL390" s="1">
        <f>SUM('Input Shift Data'!$L390:$R390)</f>
        <v>0</v>
      </c>
      <c r="AM390" s="1">
        <f>SUM('Input Shift Data'!$T390:$Z390)</f>
        <v>0</v>
      </c>
    </row>
    <row r="391" spans="2:39" ht="15" customHeight="1" x14ac:dyDescent="0.25">
      <c r="B391" s="77"/>
      <c r="C391" s="80"/>
      <c r="D391" s="87"/>
      <c r="E391" s="85"/>
      <c r="F391" s="77"/>
      <c r="G391" s="85"/>
      <c r="H391" s="86"/>
      <c r="I391" s="87"/>
      <c r="J391" s="87"/>
      <c r="K391" s="87"/>
      <c r="L391" s="88"/>
      <c r="M391" s="88"/>
      <c r="N391" s="88"/>
      <c r="O391" s="88"/>
      <c r="P391" s="88"/>
      <c r="Q391" s="88"/>
      <c r="R391" s="88"/>
      <c r="S391" s="88"/>
      <c r="T391" s="77"/>
      <c r="U391" s="77"/>
      <c r="V391" s="77"/>
      <c r="W391" s="77"/>
      <c r="X391" s="77"/>
      <c r="Y391" s="77"/>
      <c r="Z391" s="77"/>
      <c r="AA391" s="232"/>
      <c r="AB391" s="6" t="str">
        <f t="shared" si="36"/>
        <v xml:space="preserve"> </v>
      </c>
      <c r="AC391" s="28" t="str">
        <f t="shared" si="37"/>
        <v xml:space="preserve"> </v>
      </c>
      <c r="AD391" s="28" t="str">
        <f t="shared" si="38"/>
        <v xml:space="preserve"> </v>
      </c>
      <c r="AK391" s="50">
        <f>SUM('Input Shift Data'!$I391:$J391)</f>
        <v>0</v>
      </c>
      <c r="AL391" s="1">
        <f>SUM('Input Shift Data'!$L391:$R391)</f>
        <v>0</v>
      </c>
      <c r="AM391" s="1">
        <f>SUM('Input Shift Data'!$T391:$Z391)</f>
        <v>0</v>
      </c>
    </row>
    <row r="392" spans="2:39" ht="15" customHeight="1" x14ac:dyDescent="0.25">
      <c r="B392" s="77"/>
      <c r="C392" s="80"/>
      <c r="D392" s="87"/>
      <c r="E392" s="85"/>
      <c r="F392" s="77"/>
      <c r="G392" s="85"/>
      <c r="H392" s="86"/>
      <c r="I392" s="87"/>
      <c r="J392" s="87"/>
      <c r="K392" s="87"/>
      <c r="L392" s="88"/>
      <c r="M392" s="88"/>
      <c r="N392" s="88"/>
      <c r="O392" s="88"/>
      <c r="P392" s="88"/>
      <c r="Q392" s="88"/>
      <c r="R392" s="88"/>
      <c r="S392" s="88"/>
      <c r="T392" s="77"/>
      <c r="U392" s="77"/>
      <c r="V392" s="77"/>
      <c r="W392" s="77"/>
      <c r="X392" s="77"/>
      <c r="Y392" s="77"/>
      <c r="Z392" s="77"/>
      <c r="AA392" s="232"/>
      <c r="AB392" s="6" t="str">
        <f t="shared" si="36"/>
        <v xml:space="preserve"> </v>
      </c>
      <c r="AC392" s="28" t="str">
        <f t="shared" si="37"/>
        <v xml:space="preserve"> </v>
      </c>
      <c r="AD392" s="28" t="str">
        <f t="shared" si="38"/>
        <v xml:space="preserve"> </v>
      </c>
      <c r="AK392" s="50">
        <f>SUM('Input Shift Data'!$I392:$J392)</f>
        <v>0</v>
      </c>
      <c r="AL392" s="1">
        <f>SUM('Input Shift Data'!$L392:$R392)</f>
        <v>0</v>
      </c>
      <c r="AM392" s="1">
        <f>SUM('Input Shift Data'!$T392:$Z392)</f>
        <v>0</v>
      </c>
    </row>
    <row r="393" spans="2:39" ht="15" customHeight="1" x14ac:dyDescent="0.25">
      <c r="B393" s="77"/>
      <c r="C393" s="80"/>
      <c r="D393" s="87"/>
      <c r="E393" s="85"/>
      <c r="F393" s="77"/>
      <c r="G393" s="85"/>
      <c r="H393" s="86"/>
      <c r="I393" s="87"/>
      <c r="J393" s="87"/>
      <c r="K393" s="87"/>
      <c r="L393" s="88"/>
      <c r="M393" s="88"/>
      <c r="N393" s="88"/>
      <c r="O393" s="88"/>
      <c r="P393" s="88"/>
      <c r="Q393" s="88"/>
      <c r="R393" s="88"/>
      <c r="S393" s="88"/>
      <c r="T393" s="77"/>
      <c r="U393" s="77"/>
      <c r="V393" s="77"/>
      <c r="W393" s="77"/>
      <c r="X393" s="77"/>
      <c r="Y393" s="77"/>
      <c r="Z393" s="77"/>
      <c r="AA393" s="232"/>
      <c r="AB393" s="6" t="str">
        <f t="shared" si="36"/>
        <v xml:space="preserve"> </v>
      </c>
      <c r="AC393" s="28" t="str">
        <f t="shared" si="37"/>
        <v xml:space="preserve"> </v>
      </c>
      <c r="AD393" s="28" t="str">
        <f t="shared" si="38"/>
        <v xml:space="preserve"> </v>
      </c>
      <c r="AK393" s="50">
        <f>SUM('Input Shift Data'!$I393:$J393)</f>
        <v>0</v>
      </c>
      <c r="AL393" s="1">
        <f>SUM('Input Shift Data'!$L393:$R393)</f>
        <v>0</v>
      </c>
      <c r="AM393" s="1">
        <f>SUM('Input Shift Data'!$T393:$Z393)</f>
        <v>0</v>
      </c>
    </row>
    <row r="394" spans="2:39" ht="15" customHeight="1" x14ac:dyDescent="0.25">
      <c r="B394" s="77"/>
      <c r="C394" s="80"/>
      <c r="D394" s="87"/>
      <c r="E394" s="85"/>
      <c r="F394" s="77"/>
      <c r="G394" s="85"/>
      <c r="H394" s="86"/>
      <c r="I394" s="87"/>
      <c r="J394" s="87"/>
      <c r="K394" s="87"/>
      <c r="L394" s="88"/>
      <c r="M394" s="88"/>
      <c r="N394" s="88"/>
      <c r="O394" s="88"/>
      <c r="P394" s="88"/>
      <c r="Q394" s="88"/>
      <c r="R394" s="88"/>
      <c r="S394" s="88"/>
      <c r="T394" s="77"/>
      <c r="U394" s="77"/>
      <c r="V394" s="77"/>
      <c r="W394" s="77"/>
      <c r="X394" s="77"/>
      <c r="Y394" s="77"/>
      <c r="Z394" s="77"/>
      <c r="AA394" s="232"/>
      <c r="AB394" s="6" t="str">
        <f t="shared" si="36"/>
        <v xml:space="preserve"> </v>
      </c>
      <c r="AC394" s="28" t="str">
        <f t="shared" si="37"/>
        <v xml:space="preserve"> </v>
      </c>
      <c r="AD394" s="28" t="str">
        <f t="shared" si="38"/>
        <v xml:space="preserve"> </v>
      </c>
      <c r="AK394" s="50">
        <f>SUM('Input Shift Data'!$I394:$J394)</f>
        <v>0</v>
      </c>
      <c r="AL394" s="1">
        <f>SUM('Input Shift Data'!$L394:$R394)</f>
        <v>0</v>
      </c>
      <c r="AM394" s="1">
        <f>SUM('Input Shift Data'!$T394:$Z394)</f>
        <v>0</v>
      </c>
    </row>
    <row r="395" spans="2:39" ht="15" customHeight="1" x14ac:dyDescent="0.25">
      <c r="B395" s="77"/>
      <c r="C395" s="80"/>
      <c r="D395" s="87"/>
      <c r="E395" s="85"/>
      <c r="F395" s="77"/>
      <c r="G395" s="85"/>
      <c r="H395" s="86"/>
      <c r="I395" s="87"/>
      <c r="J395" s="87"/>
      <c r="K395" s="87"/>
      <c r="L395" s="88"/>
      <c r="M395" s="88"/>
      <c r="N395" s="88"/>
      <c r="O395" s="88"/>
      <c r="P395" s="88"/>
      <c r="Q395" s="88"/>
      <c r="R395" s="88"/>
      <c r="S395" s="88"/>
      <c r="T395" s="77"/>
      <c r="U395" s="77"/>
      <c r="V395" s="77"/>
      <c r="W395" s="77"/>
      <c r="X395" s="77"/>
      <c r="Y395" s="77"/>
      <c r="Z395" s="77"/>
      <c r="AA395" s="232"/>
      <c r="AB395" s="6" t="str">
        <f t="shared" si="36"/>
        <v xml:space="preserve"> </v>
      </c>
      <c r="AC395" s="28" t="str">
        <f t="shared" si="37"/>
        <v xml:space="preserve"> </v>
      </c>
      <c r="AD395" s="28" t="str">
        <f t="shared" si="38"/>
        <v xml:space="preserve"> </v>
      </c>
      <c r="AK395" s="50">
        <f>SUM('Input Shift Data'!$I395:$J395)</f>
        <v>0</v>
      </c>
      <c r="AL395" s="1">
        <f>SUM('Input Shift Data'!$L395:$R395)</f>
        <v>0</v>
      </c>
      <c r="AM395" s="1">
        <f>SUM('Input Shift Data'!$T395:$Z395)</f>
        <v>0</v>
      </c>
    </row>
    <row r="396" spans="2:39" ht="15" customHeight="1" x14ac:dyDescent="0.25">
      <c r="B396" s="77"/>
      <c r="C396" s="80"/>
      <c r="D396" s="87"/>
      <c r="E396" s="85"/>
      <c r="F396" s="77"/>
      <c r="G396" s="85"/>
      <c r="H396" s="86"/>
      <c r="I396" s="87"/>
      <c r="J396" s="87"/>
      <c r="K396" s="87"/>
      <c r="L396" s="88"/>
      <c r="M396" s="88"/>
      <c r="N396" s="88"/>
      <c r="O396" s="88"/>
      <c r="P396" s="88"/>
      <c r="Q396" s="88"/>
      <c r="R396" s="88"/>
      <c r="S396" s="88"/>
      <c r="T396" s="77"/>
      <c r="U396" s="77"/>
      <c r="V396" s="77"/>
      <c r="W396" s="77"/>
      <c r="X396" s="77"/>
      <c r="Y396" s="77"/>
      <c r="Z396" s="77"/>
      <c r="AA396" s="232"/>
      <c r="AB396" s="6" t="str">
        <f t="shared" si="36"/>
        <v xml:space="preserve"> </v>
      </c>
      <c r="AC396" s="28" t="str">
        <f t="shared" si="37"/>
        <v xml:space="preserve"> </v>
      </c>
      <c r="AD396" s="28" t="str">
        <f t="shared" si="38"/>
        <v xml:space="preserve"> </v>
      </c>
      <c r="AK396" s="50">
        <f>SUM('Input Shift Data'!$I396:$J396)</f>
        <v>0</v>
      </c>
      <c r="AL396" s="1">
        <f>SUM('Input Shift Data'!$L396:$R396)</f>
        <v>0</v>
      </c>
      <c r="AM396" s="1">
        <f>SUM('Input Shift Data'!$T396:$Z396)</f>
        <v>0</v>
      </c>
    </row>
    <row r="397" spans="2:39" ht="15" customHeight="1" x14ac:dyDescent="0.25">
      <c r="B397" s="77"/>
      <c r="C397" s="80"/>
      <c r="D397" s="87"/>
      <c r="E397" s="85"/>
      <c r="F397" s="77"/>
      <c r="G397" s="85"/>
      <c r="H397" s="86"/>
      <c r="I397" s="87"/>
      <c r="J397" s="87"/>
      <c r="K397" s="87"/>
      <c r="L397" s="88"/>
      <c r="M397" s="88"/>
      <c r="N397" s="88"/>
      <c r="O397" s="88"/>
      <c r="P397" s="88"/>
      <c r="Q397" s="88"/>
      <c r="R397" s="88"/>
      <c r="S397" s="88"/>
      <c r="T397" s="77"/>
      <c r="U397" s="77"/>
      <c r="V397" s="77"/>
      <c r="W397" s="77"/>
      <c r="X397" s="77"/>
      <c r="Y397" s="77"/>
      <c r="Z397" s="77"/>
      <c r="AA397" s="232"/>
      <c r="AB397" s="6" t="str">
        <f t="shared" si="36"/>
        <v xml:space="preserve"> </v>
      </c>
      <c r="AC397" s="28" t="str">
        <f t="shared" si="37"/>
        <v xml:space="preserve"> </v>
      </c>
      <c r="AD397" s="28" t="str">
        <f t="shared" si="38"/>
        <v xml:space="preserve"> </v>
      </c>
      <c r="AK397" s="50">
        <f>SUM('Input Shift Data'!$I397:$J397)</f>
        <v>0</v>
      </c>
      <c r="AL397" s="1">
        <f>SUM('Input Shift Data'!$L397:$R397)</f>
        <v>0</v>
      </c>
      <c r="AM397" s="1">
        <f>SUM('Input Shift Data'!$T397:$Z397)</f>
        <v>0</v>
      </c>
    </row>
    <row r="398" spans="2:39" ht="15" customHeight="1" x14ac:dyDescent="0.25">
      <c r="B398" s="77"/>
      <c r="C398" s="80"/>
      <c r="D398" s="87"/>
      <c r="E398" s="85"/>
      <c r="F398" s="77"/>
      <c r="G398" s="85"/>
      <c r="H398" s="86"/>
      <c r="I398" s="87"/>
      <c r="J398" s="87"/>
      <c r="K398" s="87"/>
      <c r="L398" s="88"/>
      <c r="M398" s="88"/>
      <c r="N398" s="88"/>
      <c r="O398" s="88"/>
      <c r="P398" s="88"/>
      <c r="Q398" s="88"/>
      <c r="R398" s="88"/>
      <c r="S398" s="88"/>
      <c r="T398" s="77"/>
      <c r="U398" s="77"/>
      <c r="V398" s="77"/>
      <c r="W398" s="77"/>
      <c r="X398" s="77"/>
      <c r="Y398" s="77"/>
      <c r="Z398" s="77"/>
      <c r="AA398" s="232"/>
      <c r="AB398" s="6" t="str">
        <f t="shared" si="36"/>
        <v xml:space="preserve"> </v>
      </c>
      <c r="AC398" s="28" t="str">
        <f t="shared" si="37"/>
        <v xml:space="preserve"> </v>
      </c>
      <c r="AD398" s="28" t="str">
        <f t="shared" si="38"/>
        <v xml:space="preserve"> </v>
      </c>
      <c r="AK398" s="50">
        <f>SUM('Input Shift Data'!$I398:$J398)</f>
        <v>0</v>
      </c>
      <c r="AL398" s="1">
        <f>SUM('Input Shift Data'!$L398:$R398)</f>
        <v>0</v>
      </c>
      <c r="AM398" s="1">
        <f>SUM('Input Shift Data'!$T398:$Z398)</f>
        <v>0</v>
      </c>
    </row>
    <row r="399" spans="2:39" ht="15" customHeight="1" x14ac:dyDescent="0.25">
      <c r="B399" s="77"/>
      <c r="C399" s="80"/>
      <c r="D399" s="87"/>
      <c r="E399" s="85"/>
      <c r="F399" s="77"/>
      <c r="G399" s="85"/>
      <c r="H399" s="86"/>
      <c r="I399" s="87"/>
      <c r="J399" s="87"/>
      <c r="K399" s="87"/>
      <c r="L399" s="88"/>
      <c r="M399" s="88"/>
      <c r="N399" s="88"/>
      <c r="O399" s="88"/>
      <c r="P399" s="88"/>
      <c r="Q399" s="88"/>
      <c r="R399" s="88"/>
      <c r="S399" s="88"/>
      <c r="T399" s="77"/>
      <c r="U399" s="77"/>
      <c r="V399" s="77"/>
      <c r="W399" s="77"/>
      <c r="X399" s="77"/>
      <c r="Y399" s="77"/>
      <c r="Z399" s="77"/>
      <c r="AA399" s="232"/>
      <c r="AB399" s="6" t="str">
        <f t="shared" si="36"/>
        <v xml:space="preserve"> </v>
      </c>
      <c r="AC399" s="28" t="str">
        <f t="shared" si="37"/>
        <v xml:space="preserve"> </v>
      </c>
      <c r="AD399" s="28" t="str">
        <f t="shared" si="38"/>
        <v xml:space="preserve"> </v>
      </c>
      <c r="AK399" s="50">
        <f>SUM('Input Shift Data'!$I399:$J399)</f>
        <v>0</v>
      </c>
      <c r="AL399" s="1">
        <f>SUM('Input Shift Data'!$L399:$R399)</f>
        <v>0</v>
      </c>
      <c r="AM399" s="1">
        <f>SUM('Input Shift Data'!$T399:$Z399)</f>
        <v>0</v>
      </c>
    </row>
    <row r="400" spans="2:39" ht="15" customHeight="1" x14ac:dyDescent="0.25">
      <c r="B400" s="77"/>
      <c r="C400" s="80"/>
      <c r="D400" s="87"/>
      <c r="E400" s="85"/>
      <c r="F400" s="77"/>
      <c r="G400" s="85"/>
      <c r="H400" s="86"/>
      <c r="I400" s="87"/>
      <c r="J400" s="87"/>
      <c r="K400" s="87"/>
      <c r="L400" s="88"/>
      <c r="M400" s="88"/>
      <c r="N400" s="88"/>
      <c r="O400" s="88"/>
      <c r="P400" s="88"/>
      <c r="Q400" s="88"/>
      <c r="R400" s="88"/>
      <c r="S400" s="88"/>
      <c r="T400" s="77"/>
      <c r="U400" s="77"/>
      <c r="V400" s="77"/>
      <c r="W400" s="77"/>
      <c r="X400" s="77"/>
      <c r="Y400" s="77"/>
      <c r="Z400" s="77"/>
      <c r="AA400" s="232"/>
      <c r="AB400" s="6" t="str">
        <f t="shared" si="36"/>
        <v xml:space="preserve"> </v>
      </c>
      <c r="AC400" s="28" t="str">
        <f t="shared" si="37"/>
        <v xml:space="preserve"> </v>
      </c>
      <c r="AD400" s="28" t="str">
        <f t="shared" si="38"/>
        <v xml:space="preserve"> </v>
      </c>
      <c r="AK400" s="50">
        <f>SUM('Input Shift Data'!$I400:$J400)</f>
        <v>0</v>
      </c>
      <c r="AL400" s="1">
        <f>SUM('Input Shift Data'!$L400:$R400)</f>
        <v>0</v>
      </c>
      <c r="AM400" s="1">
        <f>SUM('Input Shift Data'!$T400:$Z400)</f>
        <v>0</v>
      </c>
    </row>
    <row r="401" spans="2:39" ht="15" customHeight="1" x14ac:dyDescent="0.25">
      <c r="B401" s="77"/>
      <c r="C401" s="80"/>
      <c r="D401" s="87"/>
      <c r="E401" s="85"/>
      <c r="F401" s="77"/>
      <c r="G401" s="85"/>
      <c r="H401" s="86"/>
      <c r="I401" s="87"/>
      <c r="J401" s="87"/>
      <c r="K401" s="87"/>
      <c r="L401" s="88"/>
      <c r="M401" s="88"/>
      <c r="N401" s="88"/>
      <c r="O401" s="88"/>
      <c r="P401" s="88"/>
      <c r="Q401" s="88"/>
      <c r="R401" s="88"/>
      <c r="S401" s="88"/>
      <c r="T401" s="77"/>
      <c r="U401" s="77"/>
      <c r="V401" s="77"/>
      <c r="W401" s="77"/>
      <c r="X401" s="77"/>
      <c r="Y401" s="77"/>
      <c r="Z401" s="77"/>
      <c r="AA401" s="232"/>
      <c r="AB401" s="6" t="str">
        <f t="shared" si="36"/>
        <v xml:space="preserve"> </v>
      </c>
      <c r="AC401" s="28" t="str">
        <f t="shared" si="37"/>
        <v xml:space="preserve"> </v>
      </c>
      <c r="AD401" s="28" t="str">
        <f t="shared" si="38"/>
        <v xml:space="preserve"> </v>
      </c>
      <c r="AK401" s="50">
        <f>SUM('Input Shift Data'!$I401:$J401)</f>
        <v>0</v>
      </c>
      <c r="AL401" s="1">
        <f>SUM('Input Shift Data'!$L401:$R401)</f>
        <v>0</v>
      </c>
      <c r="AM401" s="1">
        <f>SUM('Input Shift Data'!$T401:$Z401)</f>
        <v>0</v>
      </c>
    </row>
    <row r="402" spans="2:39" ht="15" customHeight="1" x14ac:dyDescent="0.25">
      <c r="B402" s="77"/>
      <c r="C402" s="80"/>
      <c r="D402" s="87"/>
      <c r="E402" s="85"/>
      <c r="F402" s="77"/>
      <c r="G402" s="85"/>
      <c r="H402" s="86"/>
      <c r="I402" s="87"/>
      <c r="J402" s="87"/>
      <c r="K402" s="87"/>
      <c r="L402" s="88"/>
      <c r="M402" s="88"/>
      <c r="N402" s="88"/>
      <c r="O402" s="88"/>
      <c r="P402" s="88"/>
      <c r="Q402" s="88"/>
      <c r="R402" s="88"/>
      <c r="S402" s="88"/>
      <c r="T402" s="77"/>
      <c r="U402" s="77"/>
      <c r="V402" s="77"/>
      <c r="W402" s="77"/>
      <c r="X402" s="77"/>
      <c r="Y402" s="77"/>
      <c r="Z402" s="77"/>
      <c r="AA402" s="232"/>
      <c r="AB402" s="6" t="str">
        <f t="shared" si="36"/>
        <v xml:space="preserve"> </v>
      </c>
      <c r="AC402" s="28" t="str">
        <f t="shared" si="37"/>
        <v xml:space="preserve"> </v>
      </c>
      <c r="AD402" s="28" t="str">
        <f t="shared" si="38"/>
        <v xml:space="preserve"> </v>
      </c>
      <c r="AK402" s="50">
        <f>SUM('Input Shift Data'!$I402:$J402)</f>
        <v>0</v>
      </c>
      <c r="AL402" s="1">
        <f>SUM('Input Shift Data'!$L402:$R402)</f>
        <v>0</v>
      </c>
      <c r="AM402" s="1">
        <f>SUM('Input Shift Data'!$T402:$Z402)</f>
        <v>0</v>
      </c>
    </row>
    <row r="403" spans="2:39" ht="15" customHeight="1" x14ac:dyDescent="0.25">
      <c r="B403" s="77"/>
      <c r="C403" s="80"/>
      <c r="D403" s="87"/>
      <c r="E403" s="85"/>
      <c r="F403" s="77"/>
      <c r="G403" s="85"/>
      <c r="H403" s="86"/>
      <c r="I403" s="87"/>
      <c r="J403" s="87"/>
      <c r="K403" s="87"/>
      <c r="L403" s="88"/>
      <c r="M403" s="88"/>
      <c r="N403" s="88"/>
      <c r="O403" s="88"/>
      <c r="P403" s="88"/>
      <c r="Q403" s="88"/>
      <c r="R403" s="88"/>
      <c r="S403" s="88"/>
      <c r="T403" s="77"/>
      <c r="U403" s="77"/>
      <c r="V403" s="77"/>
      <c r="W403" s="77"/>
      <c r="X403" s="77"/>
      <c r="Y403" s="77"/>
      <c r="Z403" s="77"/>
      <c r="AA403" s="232"/>
      <c r="AB403" s="6" t="str">
        <f t="shared" si="36"/>
        <v xml:space="preserve"> </v>
      </c>
      <c r="AC403" s="28" t="str">
        <f t="shared" si="37"/>
        <v xml:space="preserve"> </v>
      </c>
      <c r="AD403" s="28" t="str">
        <f t="shared" si="38"/>
        <v xml:space="preserve"> </v>
      </c>
      <c r="AK403" s="50">
        <f>SUM('Input Shift Data'!$I403:$J403)</f>
        <v>0</v>
      </c>
      <c r="AL403" s="1">
        <f>SUM('Input Shift Data'!$L403:$R403)</f>
        <v>0</v>
      </c>
      <c r="AM403" s="1">
        <f>SUM('Input Shift Data'!$T403:$Z403)</f>
        <v>0</v>
      </c>
    </row>
    <row r="404" spans="2:39" ht="15" customHeight="1" x14ac:dyDescent="0.25">
      <c r="B404" s="77"/>
      <c r="C404" s="80"/>
      <c r="D404" s="87"/>
      <c r="E404" s="85"/>
      <c r="F404" s="77"/>
      <c r="G404" s="85"/>
      <c r="H404" s="86"/>
      <c r="I404" s="87"/>
      <c r="J404" s="87"/>
      <c r="K404" s="87"/>
      <c r="L404" s="88"/>
      <c r="M404" s="88"/>
      <c r="N404" s="88"/>
      <c r="O404" s="88"/>
      <c r="P404" s="88"/>
      <c r="Q404" s="88"/>
      <c r="R404" s="88"/>
      <c r="S404" s="88"/>
      <c r="T404" s="77"/>
      <c r="U404" s="77"/>
      <c r="V404" s="77"/>
      <c r="W404" s="77"/>
      <c r="X404" s="77"/>
      <c r="Y404" s="77"/>
      <c r="Z404" s="77"/>
      <c r="AA404" s="232"/>
      <c r="AB404" s="6" t="str">
        <f t="shared" si="36"/>
        <v xml:space="preserve"> </v>
      </c>
      <c r="AC404" s="28" t="str">
        <f t="shared" si="37"/>
        <v xml:space="preserve"> </v>
      </c>
      <c r="AD404" s="28" t="str">
        <f t="shared" si="38"/>
        <v xml:space="preserve"> </v>
      </c>
      <c r="AK404" s="50">
        <f>SUM('Input Shift Data'!$I404:$J404)</f>
        <v>0</v>
      </c>
      <c r="AL404" s="1">
        <f>SUM('Input Shift Data'!$L404:$R404)</f>
        <v>0</v>
      </c>
      <c r="AM404" s="1">
        <f>SUM('Input Shift Data'!$T404:$Z404)</f>
        <v>0</v>
      </c>
    </row>
    <row r="405" spans="2:39" ht="15" customHeight="1" x14ac:dyDescent="0.25">
      <c r="B405" s="77"/>
      <c r="C405" s="80"/>
      <c r="D405" s="87"/>
      <c r="E405" s="85"/>
      <c r="F405" s="77"/>
      <c r="G405" s="85"/>
      <c r="H405" s="86"/>
      <c r="I405" s="87"/>
      <c r="J405" s="87"/>
      <c r="K405" s="87"/>
      <c r="L405" s="88"/>
      <c r="M405" s="88"/>
      <c r="N405" s="88"/>
      <c r="O405" s="88"/>
      <c r="P405" s="88"/>
      <c r="Q405" s="88"/>
      <c r="R405" s="88"/>
      <c r="S405" s="88"/>
      <c r="T405" s="77"/>
      <c r="U405" s="77"/>
      <c r="V405" s="77"/>
      <c r="W405" s="77"/>
      <c r="X405" s="77"/>
      <c r="Y405" s="77"/>
      <c r="Z405" s="77"/>
      <c r="AA405" s="232"/>
      <c r="AB405" s="6" t="str">
        <f t="shared" si="36"/>
        <v xml:space="preserve"> </v>
      </c>
      <c r="AC405" s="28" t="str">
        <f t="shared" si="37"/>
        <v xml:space="preserve"> </v>
      </c>
      <c r="AD405" s="28" t="str">
        <f t="shared" si="38"/>
        <v xml:space="preserve"> </v>
      </c>
      <c r="AK405" s="50">
        <f>SUM('Input Shift Data'!$I405:$J405)</f>
        <v>0</v>
      </c>
      <c r="AL405" s="1">
        <f>SUM('Input Shift Data'!$L405:$R405)</f>
        <v>0</v>
      </c>
      <c r="AM405" s="1">
        <f>SUM('Input Shift Data'!$T405:$Z405)</f>
        <v>0</v>
      </c>
    </row>
    <row r="406" spans="2:39" ht="15" customHeight="1" x14ac:dyDescent="0.25">
      <c r="B406" s="77"/>
      <c r="C406" s="80"/>
      <c r="D406" s="87"/>
      <c r="E406" s="85"/>
      <c r="F406" s="77"/>
      <c r="G406" s="85"/>
      <c r="H406" s="86"/>
      <c r="I406" s="87"/>
      <c r="J406" s="87"/>
      <c r="K406" s="87"/>
      <c r="L406" s="88"/>
      <c r="M406" s="88"/>
      <c r="N406" s="88"/>
      <c r="O406" s="88"/>
      <c r="P406" s="88"/>
      <c r="Q406" s="88"/>
      <c r="R406" s="88"/>
      <c r="S406" s="88"/>
      <c r="T406" s="77"/>
      <c r="U406" s="77"/>
      <c r="V406" s="77"/>
      <c r="W406" s="77"/>
      <c r="X406" s="77"/>
      <c r="Y406" s="77"/>
      <c r="Z406" s="77"/>
      <c r="AA406" s="232"/>
      <c r="AB406" s="6" t="str">
        <f t="shared" si="36"/>
        <v xml:space="preserve"> </v>
      </c>
      <c r="AC406" s="28" t="str">
        <f t="shared" si="37"/>
        <v xml:space="preserve"> </v>
      </c>
      <c r="AD406" s="28" t="str">
        <f t="shared" si="38"/>
        <v xml:space="preserve"> </v>
      </c>
      <c r="AK406" s="50">
        <f>SUM('Input Shift Data'!$I406:$J406)</f>
        <v>0</v>
      </c>
      <c r="AL406" s="1">
        <f>SUM('Input Shift Data'!$L406:$R406)</f>
        <v>0</v>
      </c>
      <c r="AM406" s="1">
        <f>SUM('Input Shift Data'!$T406:$Z406)</f>
        <v>0</v>
      </c>
    </row>
    <row r="407" spans="2:39" ht="15" customHeight="1" x14ac:dyDescent="0.25">
      <c r="B407" s="77"/>
      <c r="C407" s="80"/>
      <c r="D407" s="87"/>
      <c r="E407" s="85"/>
      <c r="F407" s="77"/>
      <c r="G407" s="85"/>
      <c r="H407" s="86"/>
      <c r="I407" s="87"/>
      <c r="J407" s="87"/>
      <c r="K407" s="87"/>
      <c r="L407" s="88"/>
      <c r="M407" s="88"/>
      <c r="N407" s="88"/>
      <c r="O407" s="88"/>
      <c r="P407" s="88"/>
      <c r="Q407" s="88"/>
      <c r="R407" s="88"/>
      <c r="S407" s="88"/>
      <c r="T407" s="77"/>
      <c r="U407" s="77"/>
      <c r="V407" s="77"/>
      <c r="W407" s="77"/>
      <c r="X407" s="77"/>
      <c r="Y407" s="77"/>
      <c r="Z407" s="77"/>
      <c r="AA407" s="232"/>
      <c r="AB407" s="6" t="str">
        <f t="shared" si="36"/>
        <v xml:space="preserve"> </v>
      </c>
      <c r="AC407" s="28" t="str">
        <f t="shared" si="37"/>
        <v xml:space="preserve"> </v>
      </c>
      <c r="AD407" s="28" t="str">
        <f t="shared" si="38"/>
        <v xml:space="preserve"> </v>
      </c>
      <c r="AK407" s="50">
        <f>SUM('Input Shift Data'!$I407:$J407)</f>
        <v>0</v>
      </c>
      <c r="AL407" s="1">
        <f>SUM('Input Shift Data'!$L407:$R407)</f>
        <v>0</v>
      </c>
      <c r="AM407" s="1">
        <f>SUM('Input Shift Data'!$T407:$Z407)</f>
        <v>0</v>
      </c>
    </row>
    <row r="408" spans="2:39" ht="15" customHeight="1" x14ac:dyDescent="0.25">
      <c r="B408" s="77"/>
      <c r="C408" s="80"/>
      <c r="D408" s="87"/>
      <c r="E408" s="85"/>
      <c r="F408" s="77"/>
      <c r="G408" s="85"/>
      <c r="H408" s="86"/>
      <c r="I408" s="87"/>
      <c r="J408" s="87"/>
      <c r="K408" s="87"/>
      <c r="L408" s="88"/>
      <c r="M408" s="88"/>
      <c r="N408" s="88"/>
      <c r="O408" s="88"/>
      <c r="P408" s="88"/>
      <c r="Q408" s="88"/>
      <c r="R408" s="88"/>
      <c r="S408" s="88"/>
      <c r="T408" s="77"/>
      <c r="U408" s="77"/>
      <c r="V408" s="77"/>
      <c r="W408" s="77"/>
      <c r="X408" s="77"/>
      <c r="Y408" s="77"/>
      <c r="Z408" s="77"/>
      <c r="AA408" s="232"/>
      <c r="AB408" s="6" t="str">
        <f t="shared" si="36"/>
        <v xml:space="preserve"> </v>
      </c>
      <c r="AC408" s="28" t="str">
        <f t="shared" si="37"/>
        <v xml:space="preserve"> </v>
      </c>
      <c r="AD408" s="28" t="str">
        <f t="shared" si="38"/>
        <v xml:space="preserve"> </v>
      </c>
      <c r="AK408" s="50">
        <f>SUM('Input Shift Data'!$I408:$J408)</f>
        <v>0</v>
      </c>
      <c r="AL408" s="1">
        <f>SUM('Input Shift Data'!$L408:$R408)</f>
        <v>0</v>
      </c>
      <c r="AM408" s="1">
        <f>SUM('Input Shift Data'!$T408:$Z408)</f>
        <v>0</v>
      </c>
    </row>
    <row r="409" spans="2:39" ht="15" customHeight="1" x14ac:dyDescent="0.25">
      <c r="B409" s="77"/>
      <c r="C409" s="80"/>
      <c r="D409" s="87"/>
      <c r="E409" s="85"/>
      <c r="F409" s="77"/>
      <c r="G409" s="85"/>
      <c r="H409" s="86"/>
      <c r="I409" s="87"/>
      <c r="J409" s="87"/>
      <c r="K409" s="87"/>
      <c r="L409" s="88"/>
      <c r="M409" s="88"/>
      <c r="N409" s="88"/>
      <c r="O409" s="88"/>
      <c r="P409" s="88"/>
      <c r="Q409" s="88"/>
      <c r="R409" s="88"/>
      <c r="S409" s="88"/>
      <c r="T409" s="77"/>
      <c r="U409" s="77"/>
      <c r="V409" s="77"/>
      <c r="W409" s="77"/>
      <c r="X409" s="77"/>
      <c r="Y409" s="77"/>
      <c r="Z409" s="77"/>
      <c r="AA409" s="232"/>
      <c r="AB409" s="6" t="str">
        <f t="shared" si="36"/>
        <v xml:space="preserve"> </v>
      </c>
      <c r="AC409" s="28" t="str">
        <f t="shared" si="37"/>
        <v xml:space="preserve"> </v>
      </c>
      <c r="AD409" s="28" t="str">
        <f t="shared" si="38"/>
        <v xml:space="preserve"> </v>
      </c>
      <c r="AK409" s="50">
        <f>SUM('Input Shift Data'!$I409:$J409)</f>
        <v>0</v>
      </c>
      <c r="AL409" s="1">
        <f>SUM('Input Shift Data'!$L409:$R409)</f>
        <v>0</v>
      </c>
      <c r="AM409" s="1">
        <f>SUM('Input Shift Data'!$T409:$Z409)</f>
        <v>0</v>
      </c>
    </row>
    <row r="410" spans="2:39" ht="15" customHeight="1" x14ac:dyDescent="0.25">
      <c r="B410" s="77"/>
      <c r="C410" s="80"/>
      <c r="D410" s="87"/>
      <c r="E410" s="85"/>
      <c r="F410" s="77"/>
      <c r="G410" s="85"/>
      <c r="H410" s="86"/>
      <c r="I410" s="87"/>
      <c r="J410" s="87"/>
      <c r="K410" s="87"/>
      <c r="L410" s="88"/>
      <c r="M410" s="88"/>
      <c r="N410" s="88"/>
      <c r="O410" s="88"/>
      <c r="P410" s="88"/>
      <c r="Q410" s="88"/>
      <c r="R410" s="88"/>
      <c r="S410" s="88"/>
      <c r="T410" s="77"/>
      <c r="U410" s="77"/>
      <c r="V410" s="77"/>
      <c r="W410" s="77"/>
      <c r="X410" s="77"/>
      <c r="Y410" s="77"/>
      <c r="Z410" s="77"/>
      <c r="AA410" s="232"/>
      <c r="AB410" s="6" t="str">
        <f t="shared" si="36"/>
        <v xml:space="preserve"> </v>
      </c>
      <c r="AC410" s="28" t="str">
        <f t="shared" si="37"/>
        <v xml:space="preserve"> </v>
      </c>
      <c r="AD410" s="28" t="str">
        <f t="shared" si="38"/>
        <v xml:space="preserve"> </v>
      </c>
      <c r="AK410" s="50">
        <f>SUM('Input Shift Data'!$I410:$J410)</f>
        <v>0</v>
      </c>
      <c r="AL410" s="1">
        <f>SUM('Input Shift Data'!$L410:$R410)</f>
        <v>0</v>
      </c>
      <c r="AM410" s="1">
        <f>SUM('Input Shift Data'!$T410:$Z410)</f>
        <v>0</v>
      </c>
    </row>
    <row r="411" spans="2:39" ht="15" customHeight="1" x14ac:dyDescent="0.25">
      <c r="B411" s="77"/>
      <c r="C411" s="80"/>
      <c r="D411" s="87"/>
      <c r="E411" s="85"/>
      <c r="F411" s="77"/>
      <c r="G411" s="85"/>
      <c r="H411" s="86"/>
      <c r="I411" s="87"/>
      <c r="J411" s="87"/>
      <c r="K411" s="87"/>
      <c r="L411" s="88"/>
      <c r="M411" s="88"/>
      <c r="N411" s="88"/>
      <c r="O411" s="88"/>
      <c r="P411" s="88"/>
      <c r="Q411" s="88"/>
      <c r="R411" s="88"/>
      <c r="S411" s="88"/>
      <c r="T411" s="77"/>
      <c r="U411" s="77"/>
      <c r="V411" s="77"/>
      <c r="W411" s="77"/>
      <c r="X411" s="77"/>
      <c r="Y411" s="77"/>
      <c r="Z411" s="77"/>
      <c r="AA411" s="232"/>
      <c r="AB411" s="6" t="str">
        <f t="shared" si="36"/>
        <v xml:space="preserve"> </v>
      </c>
      <c r="AC411" s="28" t="str">
        <f t="shared" si="37"/>
        <v xml:space="preserve"> </v>
      </c>
      <c r="AD411" s="28" t="str">
        <f t="shared" si="38"/>
        <v xml:space="preserve"> </v>
      </c>
      <c r="AK411" s="50">
        <f>SUM('Input Shift Data'!$I411:$J411)</f>
        <v>0</v>
      </c>
      <c r="AL411" s="1">
        <f>SUM('Input Shift Data'!$L411:$R411)</f>
        <v>0</v>
      </c>
      <c r="AM411" s="1">
        <f>SUM('Input Shift Data'!$T411:$Z411)</f>
        <v>0</v>
      </c>
    </row>
    <row r="412" spans="2:39" ht="15" customHeight="1" x14ac:dyDescent="0.25">
      <c r="B412" s="77"/>
      <c r="C412" s="80"/>
      <c r="D412" s="87"/>
      <c r="E412" s="85"/>
      <c r="F412" s="77"/>
      <c r="G412" s="85"/>
      <c r="H412" s="86"/>
      <c r="I412" s="87"/>
      <c r="J412" s="87"/>
      <c r="K412" s="87"/>
      <c r="L412" s="88"/>
      <c r="M412" s="88"/>
      <c r="N412" s="88"/>
      <c r="O412" s="88"/>
      <c r="P412" s="88"/>
      <c r="Q412" s="88"/>
      <c r="R412" s="88"/>
      <c r="S412" s="88"/>
      <c r="T412" s="77"/>
      <c r="U412" s="77"/>
      <c r="V412" s="77"/>
      <c r="W412" s="77"/>
      <c r="X412" s="77"/>
      <c r="Y412" s="77"/>
      <c r="Z412" s="77"/>
      <c r="AA412" s="232"/>
      <c r="AB412" s="6" t="str">
        <f t="shared" si="36"/>
        <v xml:space="preserve"> </v>
      </c>
      <c r="AC412" s="28" t="str">
        <f t="shared" si="37"/>
        <v xml:space="preserve"> </v>
      </c>
      <c r="AD412" s="28" t="str">
        <f t="shared" si="38"/>
        <v xml:space="preserve"> </v>
      </c>
      <c r="AK412" s="50">
        <f>SUM('Input Shift Data'!$I412:$J412)</f>
        <v>0</v>
      </c>
      <c r="AL412" s="1">
        <f>SUM('Input Shift Data'!$L412:$R412)</f>
        <v>0</v>
      </c>
      <c r="AM412" s="1">
        <f>SUM('Input Shift Data'!$T412:$Z412)</f>
        <v>0</v>
      </c>
    </row>
    <row r="413" spans="2:39" ht="15" customHeight="1" x14ac:dyDescent="0.25">
      <c r="B413" s="77"/>
      <c r="C413" s="80"/>
      <c r="D413" s="87"/>
      <c r="E413" s="85"/>
      <c r="F413" s="77"/>
      <c r="G413" s="85"/>
      <c r="H413" s="86"/>
      <c r="I413" s="87"/>
      <c r="J413" s="87"/>
      <c r="K413" s="87"/>
      <c r="L413" s="88"/>
      <c r="M413" s="88"/>
      <c r="N413" s="88"/>
      <c r="O413" s="88"/>
      <c r="P413" s="88"/>
      <c r="Q413" s="88"/>
      <c r="R413" s="88"/>
      <c r="S413" s="88"/>
      <c r="T413" s="77"/>
      <c r="U413" s="77"/>
      <c r="V413" s="77"/>
      <c r="W413" s="77"/>
      <c r="X413" s="77"/>
      <c r="Y413" s="77"/>
      <c r="Z413" s="77"/>
      <c r="AA413" s="232"/>
      <c r="AB413" s="6" t="str">
        <f t="shared" si="36"/>
        <v xml:space="preserve"> </v>
      </c>
      <c r="AC413" s="28" t="str">
        <f t="shared" si="37"/>
        <v xml:space="preserve"> </v>
      </c>
      <c r="AD413" s="28" t="str">
        <f t="shared" si="38"/>
        <v xml:space="preserve"> </v>
      </c>
      <c r="AK413" s="50">
        <f>SUM('Input Shift Data'!$I413:$J413)</f>
        <v>0</v>
      </c>
      <c r="AL413" s="1">
        <f>SUM('Input Shift Data'!$L413:$R413)</f>
        <v>0</v>
      </c>
      <c r="AM413" s="1">
        <f>SUM('Input Shift Data'!$T413:$Z413)</f>
        <v>0</v>
      </c>
    </row>
    <row r="414" spans="2:39" ht="15" customHeight="1" x14ac:dyDescent="0.25">
      <c r="B414" s="77"/>
      <c r="C414" s="80"/>
      <c r="D414" s="87"/>
      <c r="E414" s="85"/>
      <c r="F414" s="77"/>
      <c r="G414" s="85"/>
      <c r="H414" s="86"/>
      <c r="I414" s="87"/>
      <c r="J414" s="87"/>
      <c r="K414" s="87"/>
      <c r="L414" s="88"/>
      <c r="M414" s="88"/>
      <c r="N414" s="88"/>
      <c r="O414" s="88"/>
      <c r="P414" s="88"/>
      <c r="Q414" s="88"/>
      <c r="R414" s="88"/>
      <c r="S414" s="88"/>
      <c r="T414" s="77"/>
      <c r="U414" s="77"/>
      <c r="V414" s="77"/>
      <c r="W414" s="77"/>
      <c r="X414" s="77"/>
      <c r="Y414" s="77"/>
      <c r="Z414" s="77"/>
      <c r="AA414" s="232"/>
      <c r="AB414" s="6" t="str">
        <f t="shared" si="36"/>
        <v xml:space="preserve"> </v>
      </c>
      <c r="AC414" s="28" t="str">
        <f t="shared" si="37"/>
        <v xml:space="preserve"> </v>
      </c>
      <c r="AD414" s="28" t="str">
        <f t="shared" si="38"/>
        <v xml:space="preserve"> </v>
      </c>
      <c r="AK414" s="50">
        <f>SUM('Input Shift Data'!$I414:$J414)</f>
        <v>0</v>
      </c>
      <c r="AL414" s="1">
        <f>SUM('Input Shift Data'!$L414:$R414)</f>
        <v>0</v>
      </c>
      <c r="AM414" s="1">
        <f>SUM('Input Shift Data'!$T414:$Z414)</f>
        <v>0</v>
      </c>
    </row>
    <row r="415" spans="2:39" ht="15" customHeight="1" x14ac:dyDescent="0.25">
      <c r="B415" s="77"/>
      <c r="C415" s="80"/>
      <c r="D415" s="87"/>
      <c r="E415" s="85"/>
      <c r="F415" s="77"/>
      <c r="G415" s="85"/>
      <c r="H415" s="86"/>
      <c r="I415" s="87"/>
      <c r="J415" s="87"/>
      <c r="K415" s="87"/>
      <c r="L415" s="88"/>
      <c r="M415" s="88"/>
      <c r="N415" s="88"/>
      <c r="O415" s="88"/>
      <c r="P415" s="88"/>
      <c r="Q415" s="88"/>
      <c r="R415" s="88"/>
      <c r="S415" s="88"/>
      <c r="T415" s="77"/>
      <c r="U415" s="77"/>
      <c r="V415" s="77"/>
      <c r="W415" s="77"/>
      <c r="X415" s="77"/>
      <c r="Y415" s="77"/>
      <c r="Z415" s="77"/>
      <c r="AA415" s="232"/>
      <c r="AB415" s="6" t="str">
        <f t="shared" si="36"/>
        <v xml:space="preserve"> </v>
      </c>
      <c r="AC415" s="28" t="str">
        <f t="shared" si="37"/>
        <v xml:space="preserve"> </v>
      </c>
      <c r="AD415" s="28" t="str">
        <f t="shared" si="38"/>
        <v xml:space="preserve"> </v>
      </c>
      <c r="AK415" s="50">
        <f>SUM('Input Shift Data'!$I415:$J415)</f>
        <v>0</v>
      </c>
      <c r="AL415" s="1">
        <f>SUM('Input Shift Data'!$L415:$R415)</f>
        <v>0</v>
      </c>
      <c r="AM415" s="1">
        <f>SUM('Input Shift Data'!$T415:$Z415)</f>
        <v>0</v>
      </c>
    </row>
    <row r="416" spans="2:39" ht="15" customHeight="1" x14ac:dyDescent="0.25">
      <c r="B416" s="77"/>
      <c r="C416" s="80"/>
      <c r="D416" s="87"/>
      <c r="E416" s="85"/>
      <c r="F416" s="77"/>
      <c r="G416" s="85"/>
      <c r="H416" s="86"/>
      <c r="I416" s="87"/>
      <c r="J416" s="87"/>
      <c r="K416" s="87"/>
      <c r="L416" s="88"/>
      <c r="M416" s="88"/>
      <c r="N416" s="88"/>
      <c r="O416" s="88"/>
      <c r="P416" s="88"/>
      <c r="Q416" s="88"/>
      <c r="R416" s="88"/>
      <c r="S416" s="88"/>
      <c r="T416" s="77"/>
      <c r="U416" s="77"/>
      <c r="V416" s="77"/>
      <c r="W416" s="77"/>
      <c r="X416" s="77"/>
      <c r="Y416" s="77"/>
      <c r="Z416" s="77"/>
      <c r="AA416" s="232"/>
      <c r="AB416" s="6" t="str">
        <f t="shared" si="36"/>
        <v xml:space="preserve"> </v>
      </c>
      <c r="AC416" s="28" t="str">
        <f t="shared" si="37"/>
        <v xml:space="preserve"> </v>
      </c>
      <c r="AD416" s="28" t="str">
        <f t="shared" si="38"/>
        <v xml:space="preserve"> </v>
      </c>
      <c r="AK416" s="50">
        <f>SUM('Input Shift Data'!$I416:$J416)</f>
        <v>0</v>
      </c>
      <c r="AL416" s="1">
        <f>SUM('Input Shift Data'!$L416:$R416)</f>
        <v>0</v>
      </c>
      <c r="AM416" s="1">
        <f>SUM('Input Shift Data'!$T416:$Z416)</f>
        <v>0</v>
      </c>
    </row>
    <row r="417" spans="2:39" ht="15" customHeight="1" x14ac:dyDescent="0.25">
      <c r="B417" s="77"/>
      <c r="C417" s="80"/>
      <c r="D417" s="87"/>
      <c r="E417" s="85"/>
      <c r="F417" s="77"/>
      <c r="G417" s="85"/>
      <c r="H417" s="86"/>
      <c r="I417" s="87"/>
      <c r="J417" s="87"/>
      <c r="K417" s="87"/>
      <c r="L417" s="88"/>
      <c r="M417" s="88"/>
      <c r="N417" s="88"/>
      <c r="O417" s="88"/>
      <c r="P417" s="88"/>
      <c r="Q417" s="88"/>
      <c r="R417" s="88"/>
      <c r="S417" s="88"/>
      <c r="T417" s="77"/>
      <c r="U417" s="77"/>
      <c r="V417" s="77"/>
      <c r="W417" s="77"/>
      <c r="X417" s="77"/>
      <c r="Y417" s="77"/>
      <c r="Z417" s="77"/>
      <c r="AA417" s="232"/>
      <c r="AB417" s="6" t="str">
        <f t="shared" si="36"/>
        <v xml:space="preserve"> </v>
      </c>
      <c r="AC417" s="28" t="str">
        <f t="shared" si="37"/>
        <v xml:space="preserve"> </v>
      </c>
      <c r="AD417" s="28" t="str">
        <f t="shared" si="38"/>
        <v xml:space="preserve"> </v>
      </c>
      <c r="AK417" s="50">
        <f>SUM('Input Shift Data'!$I417:$J417)</f>
        <v>0</v>
      </c>
      <c r="AL417" s="1">
        <f>SUM('Input Shift Data'!$L417:$R417)</f>
        <v>0</v>
      </c>
      <c r="AM417" s="1">
        <f>SUM('Input Shift Data'!$T417:$Z417)</f>
        <v>0</v>
      </c>
    </row>
    <row r="418" spans="2:39" ht="15" customHeight="1" x14ac:dyDescent="0.25">
      <c r="B418" s="77"/>
      <c r="C418" s="80"/>
      <c r="D418" s="87"/>
      <c r="E418" s="85"/>
      <c r="F418" s="77"/>
      <c r="G418" s="85"/>
      <c r="H418" s="86"/>
      <c r="I418" s="87"/>
      <c r="J418" s="87"/>
      <c r="K418" s="87"/>
      <c r="L418" s="88"/>
      <c r="M418" s="88"/>
      <c r="N418" s="88"/>
      <c r="O418" s="88"/>
      <c r="P418" s="88"/>
      <c r="Q418" s="88"/>
      <c r="R418" s="88"/>
      <c r="S418" s="88"/>
      <c r="T418" s="77"/>
      <c r="U418" s="77"/>
      <c r="V418" s="77"/>
      <c r="W418" s="77"/>
      <c r="X418" s="77"/>
      <c r="Y418" s="77"/>
      <c r="Z418" s="77"/>
      <c r="AA418" s="232"/>
      <c r="AB418" s="6" t="str">
        <f t="shared" si="36"/>
        <v xml:space="preserve"> </v>
      </c>
      <c r="AC418" s="28" t="str">
        <f t="shared" si="37"/>
        <v xml:space="preserve"> </v>
      </c>
      <c r="AD418" s="28" t="str">
        <f t="shared" si="38"/>
        <v xml:space="preserve"> </v>
      </c>
      <c r="AK418" s="50">
        <f>SUM('Input Shift Data'!$I418:$J418)</f>
        <v>0</v>
      </c>
      <c r="AL418" s="1">
        <f>SUM('Input Shift Data'!$L418:$R418)</f>
        <v>0</v>
      </c>
      <c r="AM418" s="1">
        <f>SUM('Input Shift Data'!$T418:$Z418)</f>
        <v>0</v>
      </c>
    </row>
    <row r="419" spans="2:39" ht="15" customHeight="1" x14ac:dyDescent="0.25">
      <c r="B419" s="77"/>
      <c r="C419" s="80"/>
      <c r="D419" s="87"/>
      <c r="E419" s="85"/>
      <c r="F419" s="77"/>
      <c r="G419" s="85"/>
      <c r="H419" s="86"/>
      <c r="I419" s="87"/>
      <c r="J419" s="87"/>
      <c r="K419" s="87"/>
      <c r="L419" s="88"/>
      <c r="M419" s="88"/>
      <c r="N419" s="88"/>
      <c r="O419" s="88"/>
      <c r="P419" s="88"/>
      <c r="Q419" s="88"/>
      <c r="R419" s="88"/>
      <c r="S419" s="88"/>
      <c r="T419" s="77"/>
      <c r="U419" s="77"/>
      <c r="V419" s="77"/>
      <c r="W419" s="77"/>
      <c r="X419" s="77"/>
      <c r="Y419" s="77"/>
      <c r="Z419" s="77"/>
      <c r="AA419" s="232"/>
      <c r="AB419" s="6" t="str">
        <f t="shared" si="36"/>
        <v xml:space="preserve"> </v>
      </c>
      <c r="AC419" s="28" t="str">
        <f t="shared" si="37"/>
        <v xml:space="preserve"> </v>
      </c>
      <c r="AD419" s="28" t="str">
        <f t="shared" si="38"/>
        <v xml:space="preserve"> </v>
      </c>
      <c r="AK419" s="50">
        <f>SUM('Input Shift Data'!$I419:$J419)</f>
        <v>0</v>
      </c>
      <c r="AL419" s="1">
        <f>SUM('Input Shift Data'!$L419:$R419)</f>
        <v>0</v>
      </c>
      <c r="AM419" s="1">
        <f>SUM('Input Shift Data'!$T419:$Z419)</f>
        <v>0</v>
      </c>
    </row>
    <row r="420" spans="2:39" ht="15" customHeight="1" x14ac:dyDescent="0.25">
      <c r="B420" s="77"/>
      <c r="C420" s="80"/>
      <c r="D420" s="87"/>
      <c r="E420" s="85"/>
      <c r="F420" s="77"/>
      <c r="G420" s="85"/>
      <c r="H420" s="86"/>
      <c r="I420" s="87"/>
      <c r="J420" s="87"/>
      <c r="K420" s="87"/>
      <c r="L420" s="88"/>
      <c r="M420" s="88"/>
      <c r="N420" s="88"/>
      <c r="O420" s="88"/>
      <c r="P420" s="88"/>
      <c r="Q420" s="88"/>
      <c r="R420" s="88"/>
      <c r="S420" s="88"/>
      <c r="T420" s="77"/>
      <c r="U420" s="77"/>
      <c r="V420" s="77"/>
      <c r="W420" s="77"/>
      <c r="X420" s="77"/>
      <c r="Y420" s="77"/>
      <c r="Z420" s="77"/>
      <c r="AA420" s="232"/>
      <c r="AB420" s="6" t="str">
        <f t="shared" si="36"/>
        <v xml:space="preserve"> </v>
      </c>
      <c r="AC420" s="28" t="str">
        <f t="shared" si="37"/>
        <v xml:space="preserve"> </v>
      </c>
      <c r="AD420" s="28" t="str">
        <f t="shared" si="38"/>
        <v xml:space="preserve"> </v>
      </c>
      <c r="AK420" s="50">
        <f>SUM('Input Shift Data'!$I420:$J420)</f>
        <v>0</v>
      </c>
      <c r="AL420" s="1">
        <f>SUM('Input Shift Data'!$L420:$R420)</f>
        <v>0</v>
      </c>
      <c r="AM420" s="1">
        <f>SUM('Input Shift Data'!$T420:$Z420)</f>
        <v>0</v>
      </c>
    </row>
    <row r="421" spans="2:39" ht="15" customHeight="1" x14ac:dyDescent="0.25">
      <c r="B421" s="77"/>
      <c r="C421" s="80"/>
      <c r="D421" s="87"/>
      <c r="E421" s="85"/>
      <c r="F421" s="77"/>
      <c r="G421" s="85"/>
      <c r="H421" s="86"/>
      <c r="I421" s="87"/>
      <c r="J421" s="87"/>
      <c r="K421" s="87"/>
      <c r="L421" s="88"/>
      <c r="M421" s="88"/>
      <c r="N421" s="88"/>
      <c r="O421" s="88"/>
      <c r="P421" s="88"/>
      <c r="Q421" s="88"/>
      <c r="R421" s="88"/>
      <c r="S421" s="88"/>
      <c r="T421" s="77"/>
      <c r="U421" s="77"/>
      <c r="V421" s="77"/>
      <c r="W421" s="77"/>
      <c r="X421" s="77"/>
      <c r="Y421" s="77"/>
      <c r="Z421" s="77"/>
      <c r="AA421" s="232"/>
      <c r="AB421" s="6" t="str">
        <f t="shared" si="36"/>
        <v xml:space="preserve"> </v>
      </c>
      <c r="AC421" s="28" t="str">
        <f t="shared" si="37"/>
        <v xml:space="preserve"> </v>
      </c>
      <c r="AD421" s="28" t="str">
        <f t="shared" si="38"/>
        <v xml:space="preserve"> </v>
      </c>
      <c r="AK421" s="50">
        <f>SUM('Input Shift Data'!$I421:$J421)</f>
        <v>0</v>
      </c>
      <c r="AL421" s="1">
        <f>SUM('Input Shift Data'!$L421:$R421)</f>
        <v>0</v>
      </c>
      <c r="AM421" s="1">
        <f>SUM('Input Shift Data'!$T421:$Z421)</f>
        <v>0</v>
      </c>
    </row>
    <row r="422" spans="2:39" ht="15" customHeight="1" x14ac:dyDescent="0.25">
      <c r="B422" s="77"/>
      <c r="C422" s="80"/>
      <c r="D422" s="87"/>
      <c r="E422" s="85"/>
      <c r="F422" s="77"/>
      <c r="G422" s="85"/>
      <c r="H422" s="86"/>
      <c r="I422" s="87"/>
      <c r="J422" s="87"/>
      <c r="K422" s="87"/>
      <c r="L422" s="88"/>
      <c r="M422" s="88"/>
      <c r="N422" s="88"/>
      <c r="O422" s="88"/>
      <c r="P422" s="88"/>
      <c r="Q422" s="88"/>
      <c r="R422" s="88"/>
      <c r="S422" s="88"/>
      <c r="T422" s="77"/>
      <c r="U422" s="77"/>
      <c r="V422" s="77"/>
      <c r="W422" s="77"/>
      <c r="X422" s="77"/>
      <c r="Y422" s="77"/>
      <c r="Z422" s="77"/>
      <c r="AA422" s="232"/>
      <c r="AB422" s="6" t="str">
        <f t="shared" si="36"/>
        <v xml:space="preserve"> </v>
      </c>
      <c r="AC422" s="28" t="str">
        <f t="shared" si="37"/>
        <v xml:space="preserve"> </v>
      </c>
      <c r="AD422" s="28" t="str">
        <f t="shared" si="38"/>
        <v xml:space="preserve"> </v>
      </c>
      <c r="AK422" s="50">
        <f>SUM('Input Shift Data'!$I422:$J422)</f>
        <v>0</v>
      </c>
      <c r="AL422" s="1">
        <f>SUM('Input Shift Data'!$L422:$R422)</f>
        <v>0</v>
      </c>
      <c r="AM422" s="1">
        <f>SUM('Input Shift Data'!$T422:$Z422)</f>
        <v>0</v>
      </c>
    </row>
    <row r="423" spans="2:39" ht="15" customHeight="1" x14ac:dyDescent="0.25">
      <c r="B423" s="77"/>
      <c r="C423" s="80"/>
      <c r="D423" s="87"/>
      <c r="E423" s="85"/>
      <c r="F423" s="77"/>
      <c r="G423" s="85"/>
      <c r="H423" s="86"/>
      <c r="I423" s="87"/>
      <c r="J423" s="87"/>
      <c r="K423" s="87"/>
      <c r="L423" s="88"/>
      <c r="M423" s="88"/>
      <c r="N423" s="88"/>
      <c r="O423" s="88"/>
      <c r="P423" s="88"/>
      <c r="Q423" s="88"/>
      <c r="R423" s="88"/>
      <c r="S423" s="88"/>
      <c r="T423" s="77"/>
      <c r="U423" s="77"/>
      <c r="V423" s="77"/>
      <c r="W423" s="77"/>
      <c r="X423" s="77"/>
      <c r="Y423" s="77"/>
      <c r="Z423" s="77"/>
      <c r="AA423" s="232"/>
      <c r="AB423" s="6" t="str">
        <f t="shared" si="36"/>
        <v xml:space="preserve"> </v>
      </c>
      <c r="AC423" s="28" t="str">
        <f t="shared" si="37"/>
        <v xml:space="preserve"> </v>
      </c>
      <c r="AD423" s="28" t="str">
        <f t="shared" si="38"/>
        <v xml:space="preserve"> </v>
      </c>
      <c r="AK423" s="50">
        <f>SUM('Input Shift Data'!$I423:$J423)</f>
        <v>0</v>
      </c>
      <c r="AL423" s="1">
        <f>SUM('Input Shift Data'!$L423:$R423)</f>
        <v>0</v>
      </c>
      <c r="AM423" s="1">
        <f>SUM('Input Shift Data'!$T423:$Z423)</f>
        <v>0</v>
      </c>
    </row>
    <row r="424" spans="2:39" ht="15" customHeight="1" x14ac:dyDescent="0.25">
      <c r="B424" s="77"/>
      <c r="C424" s="80"/>
      <c r="D424" s="87"/>
      <c r="E424" s="85"/>
      <c r="F424" s="77"/>
      <c r="G424" s="85"/>
      <c r="H424" s="86"/>
      <c r="I424" s="87"/>
      <c r="J424" s="87"/>
      <c r="K424" s="87"/>
      <c r="L424" s="88"/>
      <c r="M424" s="88"/>
      <c r="N424" s="88"/>
      <c r="O424" s="88"/>
      <c r="P424" s="88"/>
      <c r="Q424" s="88"/>
      <c r="R424" s="88"/>
      <c r="S424" s="88"/>
      <c r="T424" s="77"/>
      <c r="U424" s="77"/>
      <c r="V424" s="77"/>
      <c r="W424" s="77"/>
      <c r="X424" s="77"/>
      <c r="Y424" s="77"/>
      <c r="Z424" s="77"/>
      <c r="AA424" s="232"/>
      <c r="AB424" s="6" t="str">
        <f t="shared" si="36"/>
        <v xml:space="preserve"> </v>
      </c>
      <c r="AC424" s="28" t="str">
        <f t="shared" si="37"/>
        <v xml:space="preserve"> </v>
      </c>
      <c r="AD424" s="28" t="str">
        <f t="shared" si="38"/>
        <v xml:space="preserve"> </v>
      </c>
      <c r="AK424" s="50">
        <f>SUM('Input Shift Data'!$I424:$J424)</f>
        <v>0</v>
      </c>
      <c r="AL424" s="1">
        <f>SUM('Input Shift Data'!$L424:$R424)</f>
        <v>0</v>
      </c>
      <c r="AM424" s="1">
        <f>SUM('Input Shift Data'!$T424:$Z424)</f>
        <v>0</v>
      </c>
    </row>
    <row r="425" spans="2:39" ht="15" customHeight="1" x14ac:dyDescent="0.25">
      <c r="B425" s="77"/>
      <c r="C425" s="80"/>
      <c r="D425" s="87"/>
      <c r="E425" s="85"/>
      <c r="F425" s="77"/>
      <c r="G425" s="85"/>
      <c r="H425" s="86"/>
      <c r="I425" s="87"/>
      <c r="J425" s="87"/>
      <c r="K425" s="87"/>
      <c r="L425" s="88"/>
      <c r="M425" s="88"/>
      <c r="N425" s="88"/>
      <c r="O425" s="88"/>
      <c r="P425" s="88"/>
      <c r="Q425" s="88"/>
      <c r="R425" s="88"/>
      <c r="S425" s="88"/>
      <c r="T425" s="77"/>
      <c r="U425" s="77"/>
      <c r="V425" s="77"/>
      <c r="W425" s="77"/>
      <c r="X425" s="77"/>
      <c r="Y425" s="77"/>
      <c r="Z425" s="77"/>
      <c r="AA425" s="232"/>
      <c r="AB425" s="6" t="str">
        <f t="shared" si="36"/>
        <v xml:space="preserve"> </v>
      </c>
      <c r="AC425" s="28" t="str">
        <f t="shared" si="37"/>
        <v xml:space="preserve"> </v>
      </c>
      <c r="AD425" s="28" t="str">
        <f t="shared" si="38"/>
        <v xml:space="preserve"> </v>
      </c>
      <c r="AK425" s="50">
        <f>SUM('Input Shift Data'!$I425:$J425)</f>
        <v>0</v>
      </c>
      <c r="AL425" s="1">
        <f>SUM('Input Shift Data'!$L425:$R425)</f>
        <v>0</v>
      </c>
      <c r="AM425" s="1">
        <f>SUM('Input Shift Data'!$T425:$Z425)</f>
        <v>0</v>
      </c>
    </row>
    <row r="426" spans="2:39" ht="15" customHeight="1" x14ac:dyDescent="0.25">
      <c r="B426" s="77"/>
      <c r="C426" s="80"/>
      <c r="D426" s="87"/>
      <c r="E426" s="85"/>
      <c r="F426" s="77"/>
      <c r="G426" s="85"/>
      <c r="H426" s="86"/>
      <c r="I426" s="87"/>
      <c r="J426" s="87"/>
      <c r="K426" s="87"/>
      <c r="L426" s="88"/>
      <c r="M426" s="88"/>
      <c r="N426" s="88"/>
      <c r="O426" s="88"/>
      <c r="P426" s="88"/>
      <c r="Q426" s="88"/>
      <c r="R426" s="88"/>
      <c r="S426" s="88"/>
      <c r="T426" s="77"/>
      <c r="U426" s="77"/>
      <c r="V426" s="77"/>
      <c r="W426" s="77"/>
      <c r="X426" s="77"/>
      <c r="Y426" s="77"/>
      <c r="Z426" s="77"/>
      <c r="AA426" s="232"/>
      <c r="AB426" s="6" t="str">
        <f t="shared" si="36"/>
        <v xml:space="preserve"> </v>
      </c>
      <c r="AC426" s="28" t="str">
        <f t="shared" si="37"/>
        <v xml:space="preserve"> </v>
      </c>
      <c r="AD426" s="28" t="str">
        <f t="shared" si="38"/>
        <v xml:space="preserve"> </v>
      </c>
      <c r="AK426" s="50">
        <f>SUM('Input Shift Data'!$I426:$J426)</f>
        <v>0</v>
      </c>
      <c r="AL426" s="1">
        <f>SUM('Input Shift Data'!$L426:$R426)</f>
        <v>0</v>
      </c>
      <c r="AM426" s="1">
        <f>SUM('Input Shift Data'!$T426:$Z426)</f>
        <v>0</v>
      </c>
    </row>
    <row r="427" spans="2:39" ht="15" customHeight="1" x14ac:dyDescent="0.25">
      <c r="B427" s="77"/>
      <c r="C427" s="80"/>
      <c r="D427" s="87"/>
      <c r="E427" s="85"/>
      <c r="F427" s="77"/>
      <c r="G427" s="85"/>
      <c r="H427" s="86"/>
      <c r="I427" s="87"/>
      <c r="J427" s="87"/>
      <c r="K427" s="87"/>
      <c r="L427" s="88"/>
      <c r="M427" s="88"/>
      <c r="N427" s="88"/>
      <c r="O427" s="88"/>
      <c r="P427" s="88"/>
      <c r="Q427" s="88"/>
      <c r="R427" s="88"/>
      <c r="S427" s="88"/>
      <c r="T427" s="77"/>
      <c r="U427" s="77"/>
      <c r="V427" s="77"/>
      <c r="W427" s="77"/>
      <c r="X427" s="77"/>
      <c r="Y427" s="77"/>
      <c r="Z427" s="77"/>
      <c r="AA427" s="232"/>
      <c r="AB427" s="6" t="str">
        <f t="shared" si="36"/>
        <v xml:space="preserve"> </v>
      </c>
      <c r="AC427" s="28" t="str">
        <f t="shared" si="37"/>
        <v xml:space="preserve"> </v>
      </c>
      <c r="AD427" s="28" t="str">
        <f t="shared" si="38"/>
        <v xml:space="preserve"> </v>
      </c>
      <c r="AK427" s="50">
        <f>SUM('Input Shift Data'!$I427:$J427)</f>
        <v>0</v>
      </c>
      <c r="AL427" s="1">
        <f>SUM('Input Shift Data'!$L427:$R427)</f>
        <v>0</v>
      </c>
      <c r="AM427" s="1">
        <f>SUM('Input Shift Data'!$T427:$Z427)</f>
        <v>0</v>
      </c>
    </row>
    <row r="428" spans="2:39" ht="15" customHeight="1" x14ac:dyDescent="0.25">
      <c r="B428" s="77"/>
      <c r="C428" s="80"/>
      <c r="D428" s="87"/>
      <c r="E428" s="85"/>
      <c r="F428" s="77"/>
      <c r="G428" s="85"/>
      <c r="H428" s="86"/>
      <c r="I428" s="87"/>
      <c r="J428" s="87"/>
      <c r="K428" s="87"/>
      <c r="L428" s="88"/>
      <c r="M428" s="88"/>
      <c r="N428" s="88"/>
      <c r="O428" s="88"/>
      <c r="P428" s="88"/>
      <c r="Q428" s="88"/>
      <c r="R428" s="88"/>
      <c r="S428" s="88"/>
      <c r="T428" s="77"/>
      <c r="U428" s="77"/>
      <c r="V428" s="77"/>
      <c r="W428" s="77"/>
      <c r="X428" s="77"/>
      <c r="Y428" s="77"/>
      <c r="Z428" s="77"/>
      <c r="AA428" s="232"/>
      <c r="AB428" s="6" t="str">
        <f t="shared" si="36"/>
        <v xml:space="preserve"> </v>
      </c>
      <c r="AC428" s="28" t="str">
        <f t="shared" si="37"/>
        <v xml:space="preserve"> </v>
      </c>
      <c r="AD428" s="28" t="str">
        <f t="shared" si="38"/>
        <v xml:space="preserve"> </v>
      </c>
      <c r="AK428" s="50">
        <f>SUM('Input Shift Data'!$I428:$J428)</f>
        <v>0</v>
      </c>
      <c r="AL428" s="1">
        <f>SUM('Input Shift Data'!$L428:$R428)</f>
        <v>0</v>
      </c>
      <c r="AM428" s="1">
        <f>SUM('Input Shift Data'!$T428:$Z428)</f>
        <v>0</v>
      </c>
    </row>
    <row r="429" spans="2:39" ht="15" customHeight="1" x14ac:dyDescent="0.25">
      <c r="B429" s="77"/>
      <c r="C429" s="80"/>
      <c r="D429" s="87"/>
      <c r="E429" s="85"/>
      <c r="F429" s="77"/>
      <c r="G429" s="85"/>
      <c r="H429" s="86"/>
      <c r="I429" s="87"/>
      <c r="J429" s="87"/>
      <c r="K429" s="87"/>
      <c r="L429" s="88"/>
      <c r="M429" s="88"/>
      <c r="N429" s="88"/>
      <c r="O429" s="88"/>
      <c r="P429" s="88"/>
      <c r="Q429" s="88"/>
      <c r="R429" s="88"/>
      <c r="S429" s="88"/>
      <c r="T429" s="77"/>
      <c r="U429" s="77"/>
      <c r="V429" s="77"/>
      <c r="W429" s="77"/>
      <c r="X429" s="77"/>
      <c r="Y429" s="77"/>
      <c r="Z429" s="77"/>
      <c r="AA429" s="232"/>
      <c r="AB429" s="6" t="str">
        <f t="shared" si="36"/>
        <v xml:space="preserve"> </v>
      </c>
      <c r="AC429" s="28" t="str">
        <f t="shared" si="37"/>
        <v xml:space="preserve"> </v>
      </c>
      <c r="AD429" s="28" t="str">
        <f t="shared" si="38"/>
        <v xml:space="preserve"> </v>
      </c>
      <c r="AK429" s="50">
        <f>SUM('Input Shift Data'!$I429:$J429)</f>
        <v>0</v>
      </c>
      <c r="AL429" s="1">
        <f>SUM('Input Shift Data'!$L429:$R429)</f>
        <v>0</v>
      </c>
      <c r="AM429" s="1">
        <f>SUM('Input Shift Data'!$T429:$Z429)</f>
        <v>0</v>
      </c>
    </row>
    <row r="430" spans="2:39" ht="15" customHeight="1" x14ac:dyDescent="0.25">
      <c r="B430" s="77"/>
      <c r="C430" s="80"/>
      <c r="D430" s="87"/>
      <c r="E430" s="85"/>
      <c r="F430" s="77"/>
      <c r="G430" s="85"/>
      <c r="H430" s="86"/>
      <c r="I430" s="87"/>
      <c r="J430" s="87"/>
      <c r="K430" s="87"/>
      <c r="L430" s="88"/>
      <c r="M430" s="88"/>
      <c r="N430" s="88"/>
      <c r="O430" s="88"/>
      <c r="P430" s="88"/>
      <c r="Q430" s="88"/>
      <c r="R430" s="88"/>
      <c r="S430" s="88"/>
      <c r="T430" s="77"/>
      <c r="U430" s="77"/>
      <c r="V430" s="77"/>
      <c r="W430" s="77"/>
      <c r="X430" s="77"/>
      <c r="Y430" s="77"/>
      <c r="Z430" s="77"/>
      <c r="AA430" s="232"/>
      <c r="AB430" s="6" t="str">
        <f t="shared" si="36"/>
        <v xml:space="preserve"> </v>
      </c>
      <c r="AC430" s="28" t="str">
        <f t="shared" si="37"/>
        <v xml:space="preserve"> </v>
      </c>
      <c r="AD430" s="28" t="str">
        <f t="shared" si="38"/>
        <v xml:space="preserve"> </v>
      </c>
      <c r="AK430" s="50">
        <f>SUM('Input Shift Data'!$I430:$J430)</f>
        <v>0</v>
      </c>
      <c r="AL430" s="1">
        <f>SUM('Input Shift Data'!$L430:$R430)</f>
        <v>0</v>
      </c>
      <c r="AM430" s="1">
        <f>SUM('Input Shift Data'!$T430:$Z430)</f>
        <v>0</v>
      </c>
    </row>
    <row r="431" spans="2:39" ht="15" customHeight="1" x14ac:dyDescent="0.25">
      <c r="B431" s="77"/>
      <c r="C431" s="80"/>
      <c r="D431" s="87"/>
      <c r="E431" s="85"/>
      <c r="F431" s="77"/>
      <c r="G431" s="85"/>
      <c r="H431" s="86"/>
      <c r="I431" s="87"/>
      <c r="J431" s="87"/>
      <c r="K431" s="87"/>
      <c r="L431" s="88"/>
      <c r="M431" s="88"/>
      <c r="N431" s="88"/>
      <c r="O431" s="88"/>
      <c r="P431" s="88"/>
      <c r="Q431" s="88"/>
      <c r="R431" s="88"/>
      <c r="S431" s="88"/>
      <c r="T431" s="77"/>
      <c r="U431" s="77"/>
      <c r="V431" s="77"/>
      <c r="W431" s="77"/>
      <c r="X431" s="77"/>
      <c r="Y431" s="77"/>
      <c r="Z431" s="77"/>
      <c r="AA431" s="232"/>
      <c r="AB431" s="6" t="str">
        <f t="shared" si="36"/>
        <v xml:space="preserve"> </v>
      </c>
      <c r="AC431" s="28" t="str">
        <f t="shared" si="37"/>
        <v xml:space="preserve"> </v>
      </c>
      <c r="AD431" s="28" t="str">
        <f t="shared" si="38"/>
        <v xml:space="preserve"> </v>
      </c>
      <c r="AK431" s="50">
        <f>SUM('Input Shift Data'!$I431:$J431)</f>
        <v>0</v>
      </c>
      <c r="AL431" s="1">
        <f>SUM('Input Shift Data'!$L431:$R431)</f>
        <v>0</v>
      </c>
      <c r="AM431" s="1">
        <f>SUM('Input Shift Data'!$T431:$Z431)</f>
        <v>0</v>
      </c>
    </row>
    <row r="432" spans="2:39" ht="15" customHeight="1" x14ac:dyDescent="0.25">
      <c r="B432" s="77"/>
      <c r="C432" s="80"/>
      <c r="D432" s="87"/>
      <c r="E432" s="85"/>
      <c r="F432" s="77"/>
      <c r="G432" s="85"/>
      <c r="H432" s="86"/>
      <c r="I432" s="87"/>
      <c r="J432" s="87"/>
      <c r="K432" s="87"/>
      <c r="L432" s="88"/>
      <c r="M432" s="88"/>
      <c r="N432" s="88"/>
      <c r="O432" s="88"/>
      <c r="P432" s="88"/>
      <c r="Q432" s="88"/>
      <c r="R432" s="88"/>
      <c r="S432" s="88"/>
      <c r="T432" s="77"/>
      <c r="U432" s="77"/>
      <c r="V432" s="77"/>
      <c r="W432" s="77"/>
      <c r="X432" s="77"/>
      <c r="Y432" s="77"/>
      <c r="Z432" s="77"/>
      <c r="AA432" s="232"/>
      <c r="AB432" s="6" t="str">
        <f t="shared" si="36"/>
        <v xml:space="preserve"> </v>
      </c>
      <c r="AC432" s="28" t="str">
        <f t="shared" si="37"/>
        <v xml:space="preserve"> </v>
      </c>
      <c r="AD432" s="28" t="str">
        <f t="shared" si="38"/>
        <v xml:space="preserve"> </v>
      </c>
      <c r="AK432" s="50">
        <f>SUM('Input Shift Data'!$I432:$J432)</f>
        <v>0</v>
      </c>
      <c r="AL432" s="1">
        <f>SUM('Input Shift Data'!$L432:$R432)</f>
        <v>0</v>
      </c>
      <c r="AM432" s="1">
        <f>SUM('Input Shift Data'!$T432:$Z432)</f>
        <v>0</v>
      </c>
    </row>
    <row r="433" spans="2:39" ht="15" customHeight="1" x14ac:dyDescent="0.25">
      <c r="B433" s="77"/>
      <c r="C433" s="80"/>
      <c r="D433" s="87"/>
      <c r="E433" s="85"/>
      <c r="F433" s="77"/>
      <c r="G433" s="85"/>
      <c r="H433" s="86"/>
      <c r="I433" s="87"/>
      <c r="J433" s="87"/>
      <c r="K433" s="87"/>
      <c r="L433" s="88"/>
      <c r="M433" s="88"/>
      <c r="N433" s="88"/>
      <c r="O433" s="88"/>
      <c r="P433" s="88"/>
      <c r="Q433" s="88"/>
      <c r="R433" s="88"/>
      <c r="S433" s="88"/>
      <c r="T433" s="77"/>
      <c r="U433" s="77"/>
      <c r="V433" s="77"/>
      <c r="W433" s="77"/>
      <c r="X433" s="77"/>
      <c r="Y433" s="77"/>
      <c r="Z433" s="77"/>
      <c r="AA433" s="232"/>
      <c r="AB433" s="6" t="str">
        <f t="shared" si="36"/>
        <v xml:space="preserve"> </v>
      </c>
      <c r="AC433" s="28" t="str">
        <f t="shared" si="37"/>
        <v xml:space="preserve"> </v>
      </c>
      <c r="AD433" s="28" t="str">
        <f t="shared" si="38"/>
        <v xml:space="preserve"> </v>
      </c>
      <c r="AK433" s="50">
        <f>SUM('Input Shift Data'!$I433:$J433)</f>
        <v>0</v>
      </c>
      <c r="AL433" s="1">
        <f>SUM('Input Shift Data'!$L433:$R433)</f>
        <v>0</v>
      </c>
      <c r="AM433" s="1">
        <f>SUM('Input Shift Data'!$T433:$Z433)</f>
        <v>0</v>
      </c>
    </row>
    <row r="434" spans="2:39" ht="15" customHeight="1" x14ac:dyDescent="0.25">
      <c r="B434" s="77"/>
      <c r="C434" s="80"/>
      <c r="D434" s="87"/>
      <c r="E434" s="85"/>
      <c r="F434" s="77"/>
      <c r="G434" s="85"/>
      <c r="H434" s="86"/>
      <c r="I434" s="87"/>
      <c r="J434" s="87"/>
      <c r="K434" s="87"/>
      <c r="L434" s="88"/>
      <c r="M434" s="88"/>
      <c r="N434" s="88"/>
      <c r="O434" s="88"/>
      <c r="P434" s="88"/>
      <c r="Q434" s="88"/>
      <c r="R434" s="88"/>
      <c r="S434" s="88"/>
      <c r="T434" s="77"/>
      <c r="U434" s="77"/>
      <c r="V434" s="77"/>
      <c r="W434" s="77"/>
      <c r="X434" s="77"/>
      <c r="Y434" s="77"/>
      <c r="Z434" s="77"/>
      <c r="AA434" s="232"/>
      <c r="AB434" s="6" t="str">
        <f t="shared" si="36"/>
        <v xml:space="preserve"> </v>
      </c>
      <c r="AC434" s="28" t="str">
        <f t="shared" si="37"/>
        <v xml:space="preserve"> </v>
      </c>
      <c r="AD434" s="28" t="str">
        <f t="shared" si="38"/>
        <v xml:space="preserve"> </v>
      </c>
      <c r="AK434" s="50">
        <f>SUM('Input Shift Data'!$I434:$J434)</f>
        <v>0</v>
      </c>
      <c r="AL434" s="1">
        <f>SUM('Input Shift Data'!$L434:$R434)</f>
        <v>0</v>
      </c>
      <c r="AM434" s="1">
        <f>SUM('Input Shift Data'!$T434:$Z434)</f>
        <v>0</v>
      </c>
    </row>
    <row r="435" spans="2:39" ht="15" customHeight="1" x14ac:dyDescent="0.25">
      <c r="B435" s="77"/>
      <c r="C435" s="80"/>
      <c r="D435" s="87"/>
      <c r="E435" s="85"/>
      <c r="F435" s="77"/>
      <c r="G435" s="85"/>
      <c r="H435" s="86"/>
      <c r="I435" s="87"/>
      <c r="J435" s="87"/>
      <c r="K435" s="87"/>
      <c r="L435" s="88"/>
      <c r="M435" s="88"/>
      <c r="N435" s="88"/>
      <c r="O435" s="88"/>
      <c r="P435" s="88"/>
      <c r="Q435" s="88"/>
      <c r="R435" s="88"/>
      <c r="S435" s="88"/>
      <c r="T435" s="77"/>
      <c r="U435" s="77"/>
      <c r="V435" s="77"/>
      <c r="W435" s="77"/>
      <c r="X435" s="77"/>
      <c r="Y435" s="77"/>
      <c r="Z435" s="77"/>
      <c r="AA435" s="232"/>
      <c r="AB435" s="6" t="str">
        <f t="shared" si="36"/>
        <v xml:space="preserve"> </v>
      </c>
      <c r="AC435" s="28" t="str">
        <f t="shared" si="37"/>
        <v xml:space="preserve"> </v>
      </c>
      <c r="AD435" s="28" t="str">
        <f t="shared" si="38"/>
        <v xml:space="preserve"> </v>
      </c>
      <c r="AK435" s="50">
        <f>SUM('Input Shift Data'!$I435:$J435)</f>
        <v>0</v>
      </c>
      <c r="AL435" s="1">
        <f>SUM('Input Shift Data'!$L435:$R435)</f>
        <v>0</v>
      </c>
      <c r="AM435" s="1">
        <f>SUM('Input Shift Data'!$T435:$Z435)</f>
        <v>0</v>
      </c>
    </row>
    <row r="436" spans="2:39" ht="15" customHeight="1" x14ac:dyDescent="0.25">
      <c r="B436" s="77"/>
      <c r="C436" s="80"/>
      <c r="D436" s="87"/>
      <c r="E436" s="85"/>
      <c r="F436" s="77"/>
      <c r="G436" s="85"/>
      <c r="H436" s="86"/>
      <c r="I436" s="87"/>
      <c r="J436" s="87"/>
      <c r="K436" s="87"/>
      <c r="L436" s="88"/>
      <c r="M436" s="88"/>
      <c r="N436" s="88"/>
      <c r="O436" s="88"/>
      <c r="P436" s="88"/>
      <c r="Q436" s="88"/>
      <c r="R436" s="88"/>
      <c r="S436" s="88"/>
      <c r="T436" s="77"/>
      <c r="U436" s="77"/>
      <c r="V436" s="77"/>
      <c r="W436" s="77"/>
      <c r="X436" s="77"/>
      <c r="Y436" s="77"/>
      <c r="Z436" s="77"/>
      <c r="AA436" s="232"/>
      <c r="AB436" s="6" t="str">
        <f t="shared" si="36"/>
        <v xml:space="preserve"> </v>
      </c>
      <c r="AC436" s="28" t="str">
        <f t="shared" si="37"/>
        <v xml:space="preserve"> </v>
      </c>
      <c r="AD436" s="28" t="str">
        <f t="shared" si="38"/>
        <v xml:space="preserve"> </v>
      </c>
      <c r="AK436" s="50">
        <f>SUM('Input Shift Data'!$I436:$J436)</f>
        <v>0</v>
      </c>
      <c r="AL436" s="1">
        <f>SUM('Input Shift Data'!$L436:$R436)</f>
        <v>0</v>
      </c>
      <c r="AM436" s="1">
        <f>SUM('Input Shift Data'!$T436:$Z436)</f>
        <v>0</v>
      </c>
    </row>
    <row r="437" spans="2:39" ht="15" customHeight="1" x14ac:dyDescent="0.25">
      <c r="B437" s="77"/>
      <c r="C437" s="80"/>
      <c r="D437" s="87"/>
      <c r="E437" s="85"/>
      <c r="F437" s="77"/>
      <c r="G437" s="85"/>
      <c r="H437" s="86"/>
      <c r="I437" s="87"/>
      <c r="J437" s="87"/>
      <c r="K437" s="87"/>
      <c r="L437" s="88"/>
      <c r="M437" s="88"/>
      <c r="N437" s="88"/>
      <c r="O437" s="88"/>
      <c r="P437" s="88"/>
      <c r="Q437" s="88"/>
      <c r="R437" s="88"/>
      <c r="S437" s="88"/>
      <c r="T437" s="77"/>
      <c r="U437" s="77"/>
      <c r="V437" s="77"/>
      <c r="W437" s="77"/>
      <c r="X437" s="77"/>
      <c r="Y437" s="77"/>
      <c r="Z437" s="77"/>
      <c r="AA437" s="232"/>
      <c r="AB437" s="6" t="str">
        <f t="shared" si="36"/>
        <v xml:space="preserve"> </v>
      </c>
      <c r="AC437" s="28" t="str">
        <f t="shared" si="37"/>
        <v xml:space="preserve"> </v>
      </c>
      <c r="AD437" s="28" t="str">
        <f t="shared" si="38"/>
        <v xml:space="preserve"> </v>
      </c>
      <c r="AK437" s="50">
        <f>SUM('Input Shift Data'!$I437:$J437)</f>
        <v>0</v>
      </c>
      <c r="AL437" s="1">
        <f>SUM('Input Shift Data'!$L437:$R437)</f>
        <v>0</v>
      </c>
      <c r="AM437" s="1">
        <f>SUM('Input Shift Data'!$T437:$Z437)</f>
        <v>0</v>
      </c>
    </row>
    <row r="438" spans="2:39" ht="15" customHeight="1" x14ac:dyDescent="0.25">
      <c r="B438" s="77"/>
      <c r="C438" s="80"/>
      <c r="D438" s="87"/>
      <c r="E438" s="85"/>
      <c r="F438" s="77"/>
      <c r="G438" s="85"/>
      <c r="H438" s="86"/>
      <c r="I438" s="87"/>
      <c r="J438" s="87"/>
      <c r="K438" s="87"/>
      <c r="L438" s="88"/>
      <c r="M438" s="88"/>
      <c r="N438" s="88"/>
      <c r="O438" s="88"/>
      <c r="P438" s="88"/>
      <c r="Q438" s="88"/>
      <c r="R438" s="88"/>
      <c r="S438" s="88"/>
      <c r="T438" s="77"/>
      <c r="U438" s="77"/>
      <c r="V438" s="77"/>
      <c r="W438" s="77"/>
      <c r="X438" s="77"/>
      <c r="Y438" s="77"/>
      <c r="Z438" s="77"/>
      <c r="AA438" s="232"/>
      <c r="AB438" s="6" t="str">
        <f t="shared" si="36"/>
        <v xml:space="preserve"> </v>
      </c>
      <c r="AC438" s="28" t="str">
        <f t="shared" si="37"/>
        <v xml:space="preserve"> </v>
      </c>
      <c r="AD438" s="28" t="str">
        <f t="shared" si="38"/>
        <v xml:space="preserve"> </v>
      </c>
      <c r="AK438" s="50">
        <f>SUM('Input Shift Data'!$I438:$J438)</f>
        <v>0</v>
      </c>
      <c r="AL438" s="1">
        <f>SUM('Input Shift Data'!$L438:$R438)</f>
        <v>0</v>
      </c>
      <c r="AM438" s="1">
        <f>SUM('Input Shift Data'!$T438:$Z438)</f>
        <v>0</v>
      </c>
    </row>
    <row r="439" spans="2:39" ht="15" customHeight="1" x14ac:dyDescent="0.25">
      <c r="B439" s="77"/>
      <c r="C439" s="80"/>
      <c r="D439" s="87"/>
      <c r="E439" s="85"/>
      <c r="F439" s="77"/>
      <c r="G439" s="85"/>
      <c r="H439" s="86"/>
      <c r="I439" s="87"/>
      <c r="J439" s="87"/>
      <c r="K439" s="87"/>
      <c r="L439" s="88"/>
      <c r="M439" s="88"/>
      <c r="N439" s="88"/>
      <c r="O439" s="88"/>
      <c r="P439" s="88"/>
      <c r="Q439" s="88"/>
      <c r="R439" s="88"/>
      <c r="S439" s="88"/>
      <c r="T439" s="77"/>
      <c r="U439" s="77"/>
      <c r="V439" s="77"/>
      <c r="W439" s="77"/>
      <c r="X439" s="77"/>
      <c r="Y439" s="77"/>
      <c r="Z439" s="77"/>
      <c r="AA439" s="232"/>
      <c r="AB439" s="6" t="str">
        <f t="shared" si="36"/>
        <v xml:space="preserve"> </v>
      </c>
      <c r="AC439" s="28" t="str">
        <f t="shared" si="37"/>
        <v xml:space="preserve"> </v>
      </c>
      <c r="AD439" s="28" t="str">
        <f t="shared" si="38"/>
        <v xml:space="preserve"> </v>
      </c>
      <c r="AK439" s="50">
        <f>SUM('Input Shift Data'!$I439:$J439)</f>
        <v>0</v>
      </c>
      <c r="AL439" s="1">
        <f>SUM('Input Shift Data'!$L439:$R439)</f>
        <v>0</v>
      </c>
      <c r="AM439" s="1">
        <f>SUM('Input Shift Data'!$T439:$Z439)</f>
        <v>0</v>
      </c>
    </row>
    <row r="440" spans="2:39" ht="15" customHeight="1" x14ac:dyDescent="0.25">
      <c r="B440" s="77"/>
      <c r="C440" s="80"/>
      <c r="D440" s="87"/>
      <c r="E440" s="85"/>
      <c r="F440" s="77"/>
      <c r="G440" s="85"/>
      <c r="H440" s="86"/>
      <c r="I440" s="87"/>
      <c r="J440" s="87"/>
      <c r="K440" s="87"/>
      <c r="L440" s="88"/>
      <c r="M440" s="88"/>
      <c r="N440" s="88"/>
      <c r="O440" s="88"/>
      <c r="P440" s="88"/>
      <c r="Q440" s="88"/>
      <c r="R440" s="88"/>
      <c r="S440" s="88"/>
      <c r="T440" s="77"/>
      <c r="U440" s="77"/>
      <c r="V440" s="77"/>
      <c r="W440" s="77"/>
      <c r="X440" s="77"/>
      <c r="Y440" s="77"/>
      <c r="Z440" s="77"/>
      <c r="AA440" s="232"/>
      <c r="AB440" s="6" t="str">
        <f t="shared" si="36"/>
        <v xml:space="preserve"> </v>
      </c>
      <c r="AC440" s="28" t="str">
        <f t="shared" si="37"/>
        <v xml:space="preserve"> </v>
      </c>
      <c r="AD440" s="28" t="str">
        <f t="shared" si="38"/>
        <v xml:space="preserve"> </v>
      </c>
      <c r="AK440" s="50">
        <f>SUM('Input Shift Data'!$I440:$J440)</f>
        <v>0</v>
      </c>
      <c r="AL440" s="1">
        <f>SUM('Input Shift Data'!$L440:$R440)</f>
        <v>0</v>
      </c>
      <c r="AM440" s="1">
        <f>SUM('Input Shift Data'!$T440:$Z440)</f>
        <v>0</v>
      </c>
    </row>
    <row r="441" spans="2:39" ht="15" customHeight="1" x14ac:dyDescent="0.25">
      <c r="B441" s="77"/>
      <c r="C441" s="80"/>
      <c r="D441" s="87"/>
      <c r="E441" s="85"/>
      <c r="F441" s="77"/>
      <c r="G441" s="85"/>
      <c r="H441" s="86"/>
      <c r="I441" s="87"/>
      <c r="J441" s="87"/>
      <c r="K441" s="87"/>
      <c r="L441" s="88"/>
      <c r="M441" s="88"/>
      <c r="N441" s="88"/>
      <c r="O441" s="88"/>
      <c r="P441" s="88"/>
      <c r="Q441" s="88"/>
      <c r="R441" s="88"/>
      <c r="S441" s="88"/>
      <c r="T441" s="77"/>
      <c r="U441" s="77"/>
      <c r="V441" s="77"/>
      <c r="W441" s="77"/>
      <c r="X441" s="77"/>
      <c r="Y441" s="77"/>
      <c r="Z441" s="77"/>
      <c r="AA441" s="232"/>
      <c r="AB441" s="6" t="str">
        <f t="shared" si="36"/>
        <v xml:space="preserve"> </v>
      </c>
      <c r="AC441" s="28" t="str">
        <f t="shared" si="37"/>
        <v xml:space="preserve"> </v>
      </c>
      <c r="AD441" s="28" t="str">
        <f t="shared" si="38"/>
        <v xml:space="preserve"> </v>
      </c>
      <c r="AK441" s="50">
        <f>SUM('Input Shift Data'!$I441:$J441)</f>
        <v>0</v>
      </c>
      <c r="AL441" s="1">
        <f>SUM('Input Shift Data'!$L441:$R441)</f>
        <v>0</v>
      </c>
      <c r="AM441" s="1">
        <f>SUM('Input Shift Data'!$T441:$Z441)</f>
        <v>0</v>
      </c>
    </row>
    <row r="442" spans="2:39" ht="15" customHeight="1" x14ac:dyDescent="0.25">
      <c r="B442" s="77"/>
      <c r="C442" s="80"/>
      <c r="D442" s="87"/>
      <c r="E442" s="85"/>
      <c r="F442" s="77"/>
      <c r="G442" s="85"/>
      <c r="H442" s="86"/>
      <c r="I442" s="87"/>
      <c r="J442" s="87"/>
      <c r="K442" s="87"/>
      <c r="L442" s="88"/>
      <c r="M442" s="88"/>
      <c r="N442" s="88"/>
      <c r="O442" s="88"/>
      <c r="P442" s="88"/>
      <c r="Q442" s="88"/>
      <c r="R442" s="88"/>
      <c r="S442" s="88"/>
      <c r="T442" s="77"/>
      <c r="U442" s="77"/>
      <c r="V442" s="77"/>
      <c r="W442" s="77"/>
      <c r="X442" s="77"/>
      <c r="Y442" s="77"/>
      <c r="Z442" s="77"/>
      <c r="AA442" s="232"/>
      <c r="AB442" s="6" t="str">
        <f t="shared" si="36"/>
        <v xml:space="preserve"> </v>
      </c>
      <c r="AC442" s="28" t="str">
        <f t="shared" si="37"/>
        <v xml:space="preserve"> </v>
      </c>
      <c r="AD442" s="28" t="str">
        <f t="shared" si="38"/>
        <v xml:space="preserve"> </v>
      </c>
      <c r="AK442" s="50">
        <f>SUM('Input Shift Data'!$I442:$J442)</f>
        <v>0</v>
      </c>
      <c r="AL442" s="1">
        <f>SUM('Input Shift Data'!$L442:$R442)</f>
        <v>0</v>
      </c>
      <c r="AM442" s="1">
        <f>SUM('Input Shift Data'!$T442:$Z442)</f>
        <v>0</v>
      </c>
    </row>
    <row r="443" spans="2:39" ht="15" customHeight="1" x14ac:dyDescent="0.25">
      <c r="B443" s="77"/>
      <c r="C443" s="80"/>
      <c r="D443" s="87"/>
      <c r="E443" s="85"/>
      <c r="F443" s="77"/>
      <c r="G443" s="85"/>
      <c r="H443" s="86"/>
      <c r="I443" s="87"/>
      <c r="J443" s="87"/>
      <c r="K443" s="87"/>
      <c r="L443" s="88"/>
      <c r="M443" s="88"/>
      <c r="N443" s="88"/>
      <c r="O443" s="88"/>
      <c r="P443" s="88"/>
      <c r="Q443" s="88"/>
      <c r="R443" s="88"/>
      <c r="S443" s="88"/>
      <c r="T443" s="77"/>
      <c r="U443" s="77"/>
      <c r="V443" s="77"/>
      <c r="W443" s="77"/>
      <c r="X443" s="77"/>
      <c r="Y443" s="77"/>
      <c r="Z443" s="77"/>
      <c r="AA443" s="232"/>
      <c r="AB443" s="6" t="str">
        <f t="shared" si="36"/>
        <v xml:space="preserve"> </v>
      </c>
      <c r="AC443" s="28" t="str">
        <f t="shared" si="37"/>
        <v xml:space="preserve"> </v>
      </c>
      <c r="AD443" s="28" t="str">
        <f t="shared" si="38"/>
        <v xml:space="preserve"> </v>
      </c>
      <c r="AK443" s="50">
        <f>SUM('Input Shift Data'!$I443:$J443)</f>
        <v>0</v>
      </c>
      <c r="AL443" s="1">
        <f>SUM('Input Shift Data'!$L443:$R443)</f>
        <v>0</v>
      </c>
      <c r="AM443" s="1">
        <f>SUM('Input Shift Data'!$T443:$Z443)</f>
        <v>0</v>
      </c>
    </row>
    <row r="444" spans="2:39" ht="15" customHeight="1" x14ac:dyDescent="0.25">
      <c r="B444" s="77"/>
      <c r="C444" s="80"/>
      <c r="D444" s="87"/>
      <c r="E444" s="85"/>
      <c r="F444" s="77"/>
      <c r="G444" s="85"/>
      <c r="H444" s="86"/>
      <c r="I444" s="87"/>
      <c r="J444" s="87"/>
      <c r="K444" s="87"/>
      <c r="L444" s="88"/>
      <c r="M444" s="88"/>
      <c r="N444" s="88"/>
      <c r="O444" s="88"/>
      <c r="P444" s="88"/>
      <c r="Q444" s="88"/>
      <c r="R444" s="88"/>
      <c r="S444" s="88"/>
      <c r="T444" s="77"/>
      <c r="U444" s="77"/>
      <c r="V444" s="77"/>
      <c r="W444" s="77"/>
      <c r="X444" s="77"/>
      <c r="Y444" s="77"/>
      <c r="Z444" s="77"/>
      <c r="AA444" s="232"/>
      <c r="AB444" s="6" t="str">
        <f t="shared" si="36"/>
        <v xml:space="preserve"> </v>
      </c>
      <c r="AC444" s="28" t="str">
        <f t="shared" si="37"/>
        <v xml:space="preserve"> </v>
      </c>
      <c r="AD444" s="28" t="str">
        <f t="shared" si="38"/>
        <v xml:space="preserve"> </v>
      </c>
      <c r="AK444" s="50">
        <f>SUM('Input Shift Data'!$I444:$J444)</f>
        <v>0</v>
      </c>
      <c r="AL444" s="1">
        <f>SUM('Input Shift Data'!$L444:$R444)</f>
        <v>0</v>
      </c>
      <c r="AM444" s="1">
        <f>SUM('Input Shift Data'!$T444:$Z444)</f>
        <v>0</v>
      </c>
    </row>
    <row r="445" spans="2:39" ht="15" customHeight="1" x14ac:dyDescent="0.25">
      <c r="B445" s="77"/>
      <c r="C445" s="80"/>
      <c r="D445" s="87"/>
      <c r="E445" s="85"/>
      <c r="F445" s="77"/>
      <c r="G445" s="85"/>
      <c r="H445" s="86"/>
      <c r="I445" s="87"/>
      <c r="J445" s="87"/>
      <c r="K445" s="87"/>
      <c r="L445" s="88"/>
      <c r="M445" s="88"/>
      <c r="N445" s="88"/>
      <c r="O445" s="88"/>
      <c r="P445" s="88"/>
      <c r="Q445" s="88"/>
      <c r="R445" s="88"/>
      <c r="S445" s="88"/>
      <c r="T445" s="77"/>
      <c r="U445" s="77"/>
      <c r="V445" s="77"/>
      <c r="W445" s="77"/>
      <c r="X445" s="77"/>
      <c r="Y445" s="77"/>
      <c r="Z445" s="77"/>
      <c r="AA445" s="232"/>
      <c r="AB445" s="6" t="str">
        <f t="shared" si="36"/>
        <v xml:space="preserve"> </v>
      </c>
      <c r="AC445" s="28" t="str">
        <f t="shared" si="37"/>
        <v xml:space="preserve"> </v>
      </c>
      <c r="AD445" s="28" t="str">
        <f t="shared" si="38"/>
        <v xml:space="preserve"> </v>
      </c>
      <c r="AK445" s="50">
        <f>SUM('Input Shift Data'!$I445:$J445)</f>
        <v>0</v>
      </c>
      <c r="AL445" s="1">
        <f>SUM('Input Shift Data'!$L445:$R445)</f>
        <v>0</v>
      </c>
      <c r="AM445" s="1">
        <f>SUM('Input Shift Data'!$T445:$Z445)</f>
        <v>0</v>
      </c>
    </row>
    <row r="446" spans="2:39" ht="15" customHeight="1" x14ac:dyDescent="0.25">
      <c r="B446" s="77"/>
      <c r="C446" s="80"/>
      <c r="D446" s="87"/>
      <c r="E446" s="85"/>
      <c r="F446" s="77"/>
      <c r="G446" s="85"/>
      <c r="H446" s="86"/>
      <c r="I446" s="87"/>
      <c r="J446" s="87"/>
      <c r="K446" s="87"/>
      <c r="L446" s="88"/>
      <c r="M446" s="88"/>
      <c r="N446" s="88"/>
      <c r="O446" s="88"/>
      <c r="P446" s="88"/>
      <c r="Q446" s="88"/>
      <c r="R446" s="88"/>
      <c r="S446" s="88"/>
      <c r="T446" s="77"/>
      <c r="U446" s="77"/>
      <c r="V446" s="77"/>
      <c r="W446" s="77"/>
      <c r="X446" s="77"/>
      <c r="Y446" s="77"/>
      <c r="Z446" s="77"/>
      <c r="AA446" s="232"/>
      <c r="AB446" s="6" t="str">
        <f t="shared" si="36"/>
        <v xml:space="preserve"> </v>
      </c>
      <c r="AC446" s="28" t="str">
        <f t="shared" si="37"/>
        <v xml:space="preserve"> </v>
      </c>
      <c r="AD446" s="28" t="str">
        <f t="shared" si="38"/>
        <v xml:space="preserve"> </v>
      </c>
      <c r="AK446" s="50">
        <f>SUM('Input Shift Data'!$I446:$J446)</f>
        <v>0</v>
      </c>
      <c r="AL446" s="1">
        <f>SUM('Input Shift Data'!$L446:$R446)</f>
        <v>0</v>
      </c>
      <c r="AM446" s="1">
        <f>SUM('Input Shift Data'!$T446:$Z446)</f>
        <v>0</v>
      </c>
    </row>
    <row r="447" spans="2:39" ht="15" customHeight="1" x14ac:dyDescent="0.25">
      <c r="B447" s="77"/>
      <c r="C447" s="80"/>
      <c r="D447" s="87"/>
      <c r="E447" s="85"/>
      <c r="F447" s="77"/>
      <c r="G447" s="85"/>
      <c r="H447" s="86"/>
      <c r="I447" s="87"/>
      <c r="J447" s="87"/>
      <c r="K447" s="87"/>
      <c r="L447" s="88"/>
      <c r="M447" s="88"/>
      <c r="N447" s="88"/>
      <c r="O447" s="88"/>
      <c r="P447" s="88"/>
      <c r="Q447" s="88"/>
      <c r="R447" s="88"/>
      <c r="S447" s="88"/>
      <c r="T447" s="77"/>
      <c r="U447" s="77"/>
      <c r="V447" s="77"/>
      <c r="W447" s="77"/>
      <c r="X447" s="77"/>
      <c r="Y447" s="77"/>
      <c r="Z447" s="77"/>
      <c r="AA447" s="232"/>
      <c r="AB447" s="6" t="str">
        <f t="shared" si="36"/>
        <v xml:space="preserve"> </v>
      </c>
      <c r="AC447" s="28" t="str">
        <f t="shared" si="37"/>
        <v xml:space="preserve"> </v>
      </c>
      <c r="AD447" s="28" t="str">
        <f t="shared" si="38"/>
        <v xml:space="preserve"> </v>
      </c>
      <c r="AK447" s="50">
        <f>SUM('Input Shift Data'!$I447:$J447)</f>
        <v>0</v>
      </c>
      <c r="AL447" s="1">
        <f>SUM('Input Shift Data'!$L447:$R447)</f>
        <v>0</v>
      </c>
      <c r="AM447" s="1">
        <f>SUM('Input Shift Data'!$T447:$Z447)</f>
        <v>0</v>
      </c>
    </row>
    <row r="448" spans="2:39" ht="15" customHeight="1" x14ac:dyDescent="0.25">
      <c r="B448" s="77"/>
      <c r="C448" s="80"/>
      <c r="D448" s="87"/>
      <c r="E448" s="85"/>
      <c r="F448" s="77"/>
      <c r="G448" s="85"/>
      <c r="H448" s="86"/>
      <c r="I448" s="87"/>
      <c r="J448" s="87"/>
      <c r="K448" s="87"/>
      <c r="L448" s="88"/>
      <c r="M448" s="88"/>
      <c r="N448" s="88"/>
      <c r="O448" s="88"/>
      <c r="P448" s="88"/>
      <c r="Q448" s="88"/>
      <c r="R448" s="88"/>
      <c r="S448" s="88"/>
      <c r="T448" s="77"/>
      <c r="U448" s="77"/>
      <c r="V448" s="77"/>
      <c r="W448" s="77"/>
      <c r="X448" s="77"/>
      <c r="Y448" s="77"/>
      <c r="Z448" s="77"/>
      <c r="AA448" s="232"/>
      <c r="AB448" s="6" t="str">
        <f t="shared" si="36"/>
        <v xml:space="preserve"> </v>
      </c>
      <c r="AC448" s="28" t="str">
        <f t="shared" si="37"/>
        <v xml:space="preserve"> </v>
      </c>
      <c r="AD448" s="28" t="str">
        <f t="shared" si="38"/>
        <v xml:space="preserve"> </v>
      </c>
      <c r="AK448" s="50">
        <f>SUM('Input Shift Data'!$I448:$J448)</f>
        <v>0</v>
      </c>
      <c r="AL448" s="1">
        <f>SUM('Input Shift Data'!$L448:$R448)</f>
        <v>0</v>
      </c>
      <c r="AM448" s="1">
        <f>SUM('Input Shift Data'!$T448:$Z448)</f>
        <v>0</v>
      </c>
    </row>
    <row r="449" spans="2:39" ht="15" customHeight="1" x14ac:dyDescent="0.25">
      <c r="B449" s="77"/>
      <c r="C449" s="80"/>
      <c r="D449" s="87"/>
      <c r="E449" s="85"/>
      <c r="F449" s="77"/>
      <c r="G449" s="85"/>
      <c r="H449" s="86"/>
      <c r="I449" s="87"/>
      <c r="J449" s="87"/>
      <c r="K449" s="87"/>
      <c r="L449" s="88"/>
      <c r="M449" s="88"/>
      <c r="N449" s="88"/>
      <c r="O449" s="88"/>
      <c r="P449" s="88"/>
      <c r="Q449" s="88"/>
      <c r="R449" s="88"/>
      <c r="S449" s="88"/>
      <c r="T449" s="77"/>
      <c r="U449" s="77"/>
      <c r="V449" s="77"/>
      <c r="W449" s="77"/>
      <c r="X449" s="77"/>
      <c r="Y449" s="77"/>
      <c r="Z449" s="77"/>
      <c r="AA449" s="232"/>
      <c r="AB449" s="6" t="str">
        <f t="shared" si="36"/>
        <v xml:space="preserve"> </v>
      </c>
      <c r="AC449" s="28" t="str">
        <f t="shared" si="37"/>
        <v xml:space="preserve"> </v>
      </c>
      <c r="AD449" s="28" t="str">
        <f t="shared" si="38"/>
        <v xml:space="preserve"> </v>
      </c>
      <c r="AK449" s="50">
        <f>SUM('Input Shift Data'!$I449:$J449)</f>
        <v>0</v>
      </c>
      <c r="AL449" s="1">
        <f>SUM('Input Shift Data'!$L449:$R449)</f>
        <v>0</v>
      </c>
      <c r="AM449" s="1">
        <f>SUM('Input Shift Data'!$T449:$Z449)</f>
        <v>0</v>
      </c>
    </row>
    <row r="450" spans="2:39" ht="15" customHeight="1" x14ac:dyDescent="0.25">
      <c r="B450" s="77"/>
      <c r="C450" s="80"/>
      <c r="D450" s="87"/>
      <c r="E450" s="85"/>
      <c r="F450" s="77"/>
      <c r="G450" s="85"/>
      <c r="H450" s="86"/>
      <c r="I450" s="87"/>
      <c r="J450" s="87"/>
      <c r="K450" s="87"/>
      <c r="L450" s="88"/>
      <c r="M450" s="88"/>
      <c r="N450" s="88"/>
      <c r="O450" s="88"/>
      <c r="P450" s="88"/>
      <c r="Q450" s="88"/>
      <c r="R450" s="88"/>
      <c r="S450" s="88"/>
      <c r="T450" s="77"/>
      <c r="U450" s="77"/>
      <c r="V450" s="77"/>
      <c r="W450" s="77"/>
      <c r="X450" s="77"/>
      <c r="Y450" s="77"/>
      <c r="Z450" s="77"/>
      <c r="AA450" s="232"/>
      <c r="AB450" s="6" t="str">
        <f t="shared" si="36"/>
        <v xml:space="preserve"> </v>
      </c>
      <c r="AC450" s="28" t="str">
        <f t="shared" si="37"/>
        <v xml:space="preserve"> </v>
      </c>
      <c r="AD450" s="28" t="str">
        <f t="shared" si="38"/>
        <v xml:space="preserve"> </v>
      </c>
      <c r="AK450" s="50">
        <f>SUM('Input Shift Data'!$I450:$J450)</f>
        <v>0</v>
      </c>
      <c r="AL450" s="1">
        <f>SUM('Input Shift Data'!$L450:$R450)</f>
        <v>0</v>
      </c>
      <c r="AM450" s="1">
        <f>SUM('Input Shift Data'!$T450:$Z450)</f>
        <v>0</v>
      </c>
    </row>
    <row r="451" spans="2:39" ht="15" customHeight="1" x14ac:dyDescent="0.25">
      <c r="B451" s="77"/>
      <c r="C451" s="80"/>
      <c r="D451" s="87"/>
      <c r="E451" s="85"/>
      <c r="F451" s="77"/>
      <c r="G451" s="85"/>
      <c r="H451" s="86"/>
      <c r="I451" s="87"/>
      <c r="J451" s="87"/>
      <c r="K451" s="87"/>
      <c r="L451" s="88"/>
      <c r="M451" s="88"/>
      <c r="N451" s="88"/>
      <c r="O451" s="88"/>
      <c r="P451" s="88"/>
      <c r="Q451" s="88"/>
      <c r="R451" s="88"/>
      <c r="S451" s="88"/>
      <c r="T451" s="77"/>
      <c r="U451" s="77"/>
      <c r="V451" s="77"/>
      <c r="W451" s="77"/>
      <c r="X451" s="77"/>
      <c r="Y451" s="77"/>
      <c r="Z451" s="77"/>
      <c r="AA451" s="232"/>
      <c r="AB451" s="6" t="str">
        <f t="shared" si="36"/>
        <v xml:space="preserve"> </v>
      </c>
      <c r="AC451" s="28" t="str">
        <f t="shared" si="37"/>
        <v xml:space="preserve"> </v>
      </c>
      <c r="AD451" s="28" t="str">
        <f t="shared" si="38"/>
        <v xml:space="preserve"> </v>
      </c>
      <c r="AK451" s="50">
        <f>SUM('Input Shift Data'!$I451:$J451)</f>
        <v>0</v>
      </c>
      <c r="AL451" s="1">
        <f>SUM('Input Shift Data'!$L451:$R451)</f>
        <v>0</v>
      </c>
      <c r="AM451" s="1">
        <f>SUM('Input Shift Data'!$T451:$Z451)</f>
        <v>0</v>
      </c>
    </row>
    <row r="452" spans="2:39" ht="15" customHeight="1" x14ac:dyDescent="0.25">
      <c r="B452" s="77"/>
      <c r="C452" s="80"/>
      <c r="D452" s="87"/>
      <c r="E452" s="85"/>
      <c r="F452" s="77"/>
      <c r="G452" s="85"/>
      <c r="H452" s="86"/>
      <c r="I452" s="87"/>
      <c r="J452" s="87"/>
      <c r="K452" s="87"/>
      <c r="L452" s="88"/>
      <c r="M452" s="88"/>
      <c r="N452" s="88"/>
      <c r="O452" s="88"/>
      <c r="P452" s="88"/>
      <c r="Q452" s="88"/>
      <c r="R452" s="88"/>
      <c r="S452" s="88"/>
      <c r="T452" s="77"/>
      <c r="U452" s="77"/>
      <c r="V452" s="77"/>
      <c r="W452" s="77"/>
      <c r="X452" s="77"/>
      <c r="Y452" s="77"/>
      <c r="Z452" s="77"/>
      <c r="AA452" s="232"/>
      <c r="AB452" s="6" t="str">
        <f t="shared" si="36"/>
        <v xml:space="preserve"> </v>
      </c>
      <c r="AC452" s="28" t="str">
        <f t="shared" si="37"/>
        <v xml:space="preserve"> </v>
      </c>
      <c r="AD452" s="28" t="str">
        <f t="shared" si="38"/>
        <v xml:space="preserve"> </v>
      </c>
      <c r="AK452" s="50">
        <f>SUM('Input Shift Data'!$I452:$J452)</f>
        <v>0</v>
      </c>
      <c r="AL452" s="1">
        <f>SUM('Input Shift Data'!$L452:$R452)</f>
        <v>0</v>
      </c>
      <c r="AM452" s="1">
        <f>SUM('Input Shift Data'!$T452:$Z452)</f>
        <v>0</v>
      </c>
    </row>
    <row r="453" spans="2:39" ht="15" customHeight="1" x14ac:dyDescent="0.25">
      <c r="B453" s="77"/>
      <c r="C453" s="80"/>
      <c r="D453" s="87"/>
      <c r="E453" s="85"/>
      <c r="F453" s="77"/>
      <c r="G453" s="85"/>
      <c r="H453" s="86"/>
      <c r="I453" s="87"/>
      <c r="J453" s="87"/>
      <c r="K453" s="87"/>
      <c r="L453" s="88"/>
      <c r="M453" s="88"/>
      <c r="N453" s="88"/>
      <c r="O453" s="88"/>
      <c r="P453" s="88"/>
      <c r="Q453" s="88"/>
      <c r="R453" s="88"/>
      <c r="S453" s="88"/>
      <c r="T453" s="77"/>
      <c r="U453" s="77"/>
      <c r="V453" s="77"/>
      <c r="W453" s="77"/>
      <c r="X453" s="77"/>
      <c r="Y453" s="77"/>
      <c r="Z453" s="77"/>
      <c r="AA453" s="232"/>
      <c r="AB453" s="6" t="str">
        <f t="shared" si="36"/>
        <v xml:space="preserve"> </v>
      </c>
      <c r="AC453" s="28" t="str">
        <f t="shared" si="37"/>
        <v xml:space="preserve"> </v>
      </c>
      <c r="AD453" s="28" t="str">
        <f t="shared" si="38"/>
        <v xml:space="preserve"> </v>
      </c>
      <c r="AK453" s="50">
        <f>SUM('Input Shift Data'!$I453:$J453)</f>
        <v>0</v>
      </c>
      <c r="AL453" s="1">
        <f>SUM('Input Shift Data'!$L453:$R453)</f>
        <v>0</v>
      </c>
      <c r="AM453" s="1">
        <f>SUM('Input Shift Data'!$T453:$Z453)</f>
        <v>0</v>
      </c>
    </row>
    <row r="454" spans="2:39" ht="15" customHeight="1" x14ac:dyDescent="0.25">
      <c r="B454" s="77"/>
      <c r="C454" s="80"/>
      <c r="D454" s="87"/>
      <c r="E454" s="85"/>
      <c r="F454" s="77"/>
      <c r="G454" s="85"/>
      <c r="H454" s="86"/>
      <c r="I454" s="87"/>
      <c r="J454" s="87"/>
      <c r="K454" s="87"/>
      <c r="L454" s="88"/>
      <c r="M454" s="88"/>
      <c r="N454" s="88"/>
      <c r="O454" s="88"/>
      <c r="P454" s="88"/>
      <c r="Q454" s="88"/>
      <c r="R454" s="88"/>
      <c r="S454" s="88"/>
      <c r="T454" s="77"/>
      <c r="U454" s="77"/>
      <c r="V454" s="77"/>
      <c r="W454" s="77"/>
      <c r="X454" s="77"/>
      <c r="Y454" s="77"/>
      <c r="Z454" s="77"/>
      <c r="AA454" s="232"/>
      <c r="AB454" s="6" t="str">
        <f t="shared" si="36"/>
        <v xml:space="preserve"> </v>
      </c>
      <c r="AC454" s="28" t="str">
        <f t="shared" si="37"/>
        <v xml:space="preserve"> </v>
      </c>
      <c r="AD454" s="28" t="str">
        <f t="shared" si="38"/>
        <v xml:space="preserve"> </v>
      </c>
      <c r="AK454" s="50">
        <f>SUM('Input Shift Data'!$I454:$J454)</f>
        <v>0</v>
      </c>
      <c r="AL454" s="1">
        <f>SUM('Input Shift Data'!$L454:$R454)</f>
        <v>0</v>
      </c>
      <c r="AM454" s="1">
        <f>SUM('Input Shift Data'!$T454:$Z454)</f>
        <v>0</v>
      </c>
    </row>
    <row r="455" spans="2:39" ht="15" customHeight="1" x14ac:dyDescent="0.25">
      <c r="B455" s="77"/>
      <c r="C455" s="80"/>
      <c r="D455" s="87"/>
      <c r="E455" s="85"/>
      <c r="F455" s="77"/>
      <c r="G455" s="85"/>
      <c r="H455" s="86"/>
      <c r="I455" s="87"/>
      <c r="J455" s="87"/>
      <c r="K455" s="87"/>
      <c r="L455" s="88"/>
      <c r="M455" s="88"/>
      <c r="N455" s="88"/>
      <c r="O455" s="88"/>
      <c r="P455" s="88"/>
      <c r="Q455" s="88"/>
      <c r="R455" s="88"/>
      <c r="S455" s="88"/>
      <c r="T455" s="77"/>
      <c r="U455" s="77"/>
      <c r="V455" s="77"/>
      <c r="W455" s="77"/>
      <c r="X455" s="77"/>
      <c r="Y455" s="77"/>
      <c r="Z455" s="77"/>
      <c r="AA455" s="232"/>
      <c r="AB455" s="6" t="str">
        <f t="shared" si="36"/>
        <v xml:space="preserve"> </v>
      </c>
      <c r="AC455" s="28" t="str">
        <f t="shared" si="37"/>
        <v xml:space="preserve"> </v>
      </c>
      <c r="AD455" s="28" t="str">
        <f t="shared" si="38"/>
        <v xml:space="preserve"> </v>
      </c>
      <c r="AK455" s="50">
        <f>SUM('Input Shift Data'!$I455:$J455)</f>
        <v>0</v>
      </c>
      <c r="AL455" s="1">
        <f>SUM('Input Shift Data'!$L455:$R455)</f>
        <v>0</v>
      </c>
      <c r="AM455" s="1">
        <f>SUM('Input Shift Data'!$T455:$Z455)</f>
        <v>0</v>
      </c>
    </row>
    <row r="456" spans="2:39" ht="15" customHeight="1" x14ac:dyDescent="0.25">
      <c r="B456" s="77"/>
      <c r="C456" s="80"/>
      <c r="D456" s="87"/>
      <c r="E456" s="85"/>
      <c r="F456" s="77"/>
      <c r="G456" s="85"/>
      <c r="H456" s="86"/>
      <c r="I456" s="87"/>
      <c r="J456" s="87"/>
      <c r="K456" s="87"/>
      <c r="L456" s="88"/>
      <c r="M456" s="88"/>
      <c r="N456" s="88"/>
      <c r="O456" s="88"/>
      <c r="P456" s="88"/>
      <c r="Q456" s="88"/>
      <c r="R456" s="88"/>
      <c r="S456" s="88"/>
      <c r="T456" s="77"/>
      <c r="U456" s="77"/>
      <c r="V456" s="77"/>
      <c r="W456" s="77"/>
      <c r="X456" s="77"/>
      <c r="Y456" s="77"/>
      <c r="Z456" s="77"/>
      <c r="AA456" s="232"/>
      <c r="AB456" s="6" t="str">
        <f t="shared" si="36"/>
        <v xml:space="preserve"> </v>
      </c>
      <c r="AC456" s="28" t="str">
        <f t="shared" si="37"/>
        <v xml:space="preserve"> </v>
      </c>
      <c r="AD456" s="28" t="str">
        <f t="shared" si="38"/>
        <v xml:space="preserve"> </v>
      </c>
      <c r="AK456" s="50">
        <f>SUM('Input Shift Data'!$I456:$J456)</f>
        <v>0</v>
      </c>
      <c r="AL456" s="1">
        <f>SUM('Input Shift Data'!$L456:$R456)</f>
        <v>0</v>
      </c>
      <c r="AM456" s="1">
        <f>SUM('Input Shift Data'!$T456:$Z456)</f>
        <v>0</v>
      </c>
    </row>
    <row r="457" spans="2:39" ht="15" customHeight="1" x14ac:dyDescent="0.25">
      <c r="B457" s="77"/>
      <c r="C457" s="80"/>
      <c r="D457" s="87"/>
      <c r="E457" s="85"/>
      <c r="F457" s="77"/>
      <c r="G457" s="85"/>
      <c r="H457" s="86"/>
      <c r="I457" s="87"/>
      <c r="J457" s="87"/>
      <c r="K457" s="87"/>
      <c r="L457" s="88"/>
      <c r="M457" s="88"/>
      <c r="N457" s="88"/>
      <c r="O457" s="88"/>
      <c r="P457" s="88"/>
      <c r="Q457" s="88"/>
      <c r="R457" s="88"/>
      <c r="S457" s="88"/>
      <c r="T457" s="77"/>
      <c r="U457" s="77"/>
      <c r="V457" s="77"/>
      <c r="W457" s="77"/>
      <c r="X457" s="77"/>
      <c r="Y457" s="77"/>
      <c r="Z457" s="77"/>
      <c r="AA457" s="232"/>
      <c r="AB457" s="6" t="str">
        <f t="shared" si="36"/>
        <v xml:space="preserve"> </v>
      </c>
      <c r="AC457" s="28" t="str">
        <f t="shared" si="37"/>
        <v xml:space="preserve"> </v>
      </c>
      <c r="AD457" s="28" t="str">
        <f t="shared" si="38"/>
        <v xml:space="preserve"> </v>
      </c>
      <c r="AK457" s="50">
        <f>SUM('Input Shift Data'!$I457:$J457)</f>
        <v>0</v>
      </c>
      <c r="AL457" s="1">
        <f>SUM('Input Shift Data'!$L457:$R457)</f>
        <v>0</v>
      </c>
      <c r="AM457" s="1">
        <f>SUM('Input Shift Data'!$T457:$Z457)</f>
        <v>0</v>
      </c>
    </row>
    <row r="458" spans="2:39" ht="15" customHeight="1" x14ac:dyDescent="0.25">
      <c r="B458" s="77"/>
      <c r="C458" s="80"/>
      <c r="D458" s="87"/>
      <c r="E458" s="85"/>
      <c r="F458" s="77"/>
      <c r="G458" s="85"/>
      <c r="H458" s="86"/>
      <c r="I458" s="87"/>
      <c r="J458" s="87"/>
      <c r="K458" s="87"/>
      <c r="L458" s="88"/>
      <c r="M458" s="88"/>
      <c r="N458" s="88"/>
      <c r="O458" s="88"/>
      <c r="P458" s="88"/>
      <c r="Q458" s="88"/>
      <c r="R458" s="88"/>
      <c r="S458" s="88"/>
      <c r="T458" s="77"/>
      <c r="U458" s="77"/>
      <c r="V458" s="77"/>
      <c r="W458" s="77"/>
      <c r="X458" s="77"/>
      <c r="Y458" s="77"/>
      <c r="Z458" s="77"/>
      <c r="AA458" s="232"/>
      <c r="AB458" s="6" t="str">
        <f t="shared" si="36"/>
        <v xml:space="preserve"> </v>
      </c>
      <c r="AC458" s="28" t="str">
        <f t="shared" si="37"/>
        <v xml:space="preserve"> </v>
      </c>
      <c r="AD458" s="28" t="str">
        <f t="shared" si="38"/>
        <v xml:space="preserve"> </v>
      </c>
      <c r="AK458" s="50">
        <f>SUM('Input Shift Data'!$I458:$J458)</f>
        <v>0</v>
      </c>
      <c r="AL458" s="1">
        <f>SUM('Input Shift Data'!$L458:$R458)</f>
        <v>0</v>
      </c>
      <c r="AM458" s="1">
        <f>SUM('Input Shift Data'!$T458:$Z458)</f>
        <v>0</v>
      </c>
    </row>
    <row r="459" spans="2:39" ht="15" customHeight="1" x14ac:dyDescent="0.25">
      <c r="B459" s="77"/>
      <c r="C459" s="80"/>
      <c r="D459" s="87"/>
      <c r="E459" s="85"/>
      <c r="F459" s="77"/>
      <c r="G459" s="85"/>
      <c r="H459" s="86"/>
      <c r="I459" s="87"/>
      <c r="J459" s="87"/>
      <c r="K459" s="87"/>
      <c r="L459" s="88"/>
      <c r="M459" s="88"/>
      <c r="N459" s="88"/>
      <c r="O459" s="88"/>
      <c r="P459" s="88"/>
      <c r="Q459" s="88"/>
      <c r="R459" s="88"/>
      <c r="S459" s="88"/>
      <c r="T459" s="77"/>
      <c r="U459" s="77"/>
      <c r="V459" s="77"/>
      <c r="W459" s="77"/>
      <c r="X459" s="77"/>
      <c r="Y459" s="77"/>
      <c r="Z459" s="77"/>
      <c r="AA459" s="232"/>
      <c r="AB459" s="6" t="str">
        <f t="shared" si="36"/>
        <v xml:space="preserve"> </v>
      </c>
      <c r="AC459" s="28" t="str">
        <f t="shared" si="37"/>
        <v xml:space="preserve"> </v>
      </c>
      <c r="AD459" s="28" t="str">
        <f t="shared" si="38"/>
        <v xml:space="preserve"> </v>
      </c>
      <c r="AK459" s="50">
        <f>SUM('Input Shift Data'!$I459:$J459)</f>
        <v>0</v>
      </c>
      <c r="AL459" s="1">
        <f>SUM('Input Shift Data'!$L459:$R459)</f>
        <v>0</v>
      </c>
      <c r="AM459" s="1">
        <f>SUM('Input Shift Data'!$T459:$Z459)</f>
        <v>0</v>
      </c>
    </row>
    <row r="460" spans="2:39" ht="15" customHeight="1" x14ac:dyDescent="0.25">
      <c r="B460" s="77"/>
      <c r="C460" s="80"/>
      <c r="D460" s="87"/>
      <c r="E460" s="85"/>
      <c r="F460" s="77"/>
      <c r="G460" s="85"/>
      <c r="H460" s="86"/>
      <c r="I460" s="87"/>
      <c r="J460" s="87"/>
      <c r="K460" s="87"/>
      <c r="L460" s="88"/>
      <c r="M460" s="88"/>
      <c r="N460" s="88"/>
      <c r="O460" s="88"/>
      <c r="P460" s="88"/>
      <c r="Q460" s="88"/>
      <c r="R460" s="88"/>
      <c r="S460" s="88"/>
      <c r="T460" s="77"/>
      <c r="U460" s="77"/>
      <c r="V460" s="77"/>
      <c r="W460" s="77"/>
      <c r="X460" s="77"/>
      <c r="Y460" s="77"/>
      <c r="Z460" s="77"/>
      <c r="AA460" s="232"/>
      <c r="AB460" s="6" t="str">
        <f t="shared" si="36"/>
        <v xml:space="preserve"> </v>
      </c>
      <c r="AC460" s="28" t="str">
        <f t="shared" si="37"/>
        <v xml:space="preserve"> </v>
      </c>
      <c r="AD460" s="28" t="str">
        <f t="shared" si="38"/>
        <v xml:space="preserve"> </v>
      </c>
      <c r="AK460" s="50">
        <f>SUM('Input Shift Data'!$I460:$J460)</f>
        <v>0</v>
      </c>
      <c r="AL460" s="1">
        <f>SUM('Input Shift Data'!$L460:$R460)</f>
        <v>0</v>
      </c>
      <c r="AM460" s="1">
        <f>SUM('Input Shift Data'!$T460:$Z460)</f>
        <v>0</v>
      </c>
    </row>
    <row r="461" spans="2:39" ht="15" customHeight="1" x14ac:dyDescent="0.25">
      <c r="B461" s="77"/>
      <c r="C461" s="80"/>
      <c r="D461" s="87"/>
      <c r="E461" s="85"/>
      <c r="F461" s="77"/>
      <c r="G461" s="85"/>
      <c r="H461" s="86"/>
      <c r="I461" s="87"/>
      <c r="J461" s="87"/>
      <c r="K461" s="87"/>
      <c r="L461" s="88"/>
      <c r="M461" s="88"/>
      <c r="N461" s="88"/>
      <c r="O461" s="88"/>
      <c r="P461" s="88"/>
      <c r="Q461" s="88"/>
      <c r="R461" s="88"/>
      <c r="S461" s="88"/>
      <c r="T461" s="77"/>
      <c r="U461" s="77"/>
      <c r="V461" s="77"/>
      <c r="W461" s="77"/>
      <c r="X461" s="77"/>
      <c r="Y461" s="77"/>
      <c r="Z461" s="77"/>
      <c r="AA461" s="232"/>
      <c r="AB461" s="6" t="str">
        <f t="shared" si="36"/>
        <v xml:space="preserve"> </v>
      </c>
      <c r="AC461" s="28" t="str">
        <f t="shared" si="37"/>
        <v xml:space="preserve"> </v>
      </c>
      <c r="AD461" s="28" t="str">
        <f t="shared" si="38"/>
        <v xml:space="preserve"> </v>
      </c>
      <c r="AK461" s="50">
        <f>SUM('Input Shift Data'!$I461:$J461)</f>
        <v>0</v>
      </c>
      <c r="AL461" s="1">
        <f>SUM('Input Shift Data'!$L461:$R461)</f>
        <v>0</v>
      </c>
      <c r="AM461" s="1">
        <f>SUM('Input Shift Data'!$T461:$Z461)</f>
        <v>0</v>
      </c>
    </row>
    <row r="462" spans="2:39" ht="15" customHeight="1" x14ac:dyDescent="0.25">
      <c r="B462" s="77"/>
      <c r="C462" s="80"/>
      <c r="D462" s="87"/>
      <c r="E462" s="85"/>
      <c r="F462" s="77"/>
      <c r="G462" s="85"/>
      <c r="H462" s="86"/>
      <c r="I462" s="87"/>
      <c r="J462" s="87"/>
      <c r="K462" s="87"/>
      <c r="L462" s="88"/>
      <c r="M462" s="88"/>
      <c r="N462" s="88"/>
      <c r="O462" s="88"/>
      <c r="P462" s="88"/>
      <c r="Q462" s="88"/>
      <c r="R462" s="88"/>
      <c r="S462" s="88"/>
      <c r="T462" s="77"/>
      <c r="U462" s="77"/>
      <c r="V462" s="77"/>
      <c r="W462" s="77"/>
      <c r="X462" s="77"/>
      <c r="Y462" s="77"/>
      <c r="Z462" s="77"/>
      <c r="AA462" s="232"/>
      <c r="AB462" s="6" t="str">
        <f t="shared" si="36"/>
        <v xml:space="preserve"> </v>
      </c>
      <c r="AC462" s="28" t="str">
        <f t="shared" si="37"/>
        <v xml:space="preserve"> </v>
      </c>
      <c r="AD462" s="28" t="str">
        <f t="shared" si="38"/>
        <v xml:space="preserve"> </v>
      </c>
      <c r="AK462" s="50">
        <f>SUM('Input Shift Data'!$I462:$J462)</f>
        <v>0</v>
      </c>
      <c r="AL462" s="1">
        <f>SUM('Input Shift Data'!$L462:$R462)</f>
        <v>0</v>
      </c>
      <c r="AM462" s="1">
        <f>SUM('Input Shift Data'!$T462:$Z462)</f>
        <v>0</v>
      </c>
    </row>
    <row r="463" spans="2:39" ht="15" customHeight="1" x14ac:dyDescent="0.25">
      <c r="B463" s="77"/>
      <c r="C463" s="80"/>
      <c r="D463" s="87"/>
      <c r="E463" s="85"/>
      <c r="F463" s="77"/>
      <c r="G463" s="85"/>
      <c r="H463" s="86"/>
      <c r="I463" s="87"/>
      <c r="J463" s="87"/>
      <c r="K463" s="87"/>
      <c r="L463" s="88"/>
      <c r="M463" s="88"/>
      <c r="N463" s="88"/>
      <c r="O463" s="88"/>
      <c r="P463" s="88"/>
      <c r="Q463" s="88"/>
      <c r="R463" s="88"/>
      <c r="S463" s="88"/>
      <c r="T463" s="77"/>
      <c r="U463" s="77"/>
      <c r="V463" s="77"/>
      <c r="W463" s="77"/>
      <c r="X463" s="77"/>
      <c r="Y463" s="77"/>
      <c r="Z463" s="77"/>
      <c r="AA463" s="232"/>
      <c r="AB463" s="6" t="str">
        <f t="shared" si="36"/>
        <v xml:space="preserve"> </v>
      </c>
      <c r="AC463" s="28" t="str">
        <f t="shared" si="37"/>
        <v xml:space="preserve"> </v>
      </c>
      <c r="AD463" s="28" t="str">
        <f t="shared" si="38"/>
        <v xml:space="preserve"> </v>
      </c>
      <c r="AK463" s="50">
        <f>SUM('Input Shift Data'!$I463:$J463)</f>
        <v>0</v>
      </c>
      <c r="AL463" s="1">
        <f>SUM('Input Shift Data'!$L463:$R463)</f>
        <v>0</v>
      </c>
      <c r="AM463" s="1">
        <f>SUM('Input Shift Data'!$T463:$Z463)</f>
        <v>0</v>
      </c>
    </row>
    <row r="464" spans="2:39" ht="15" customHeight="1" x14ac:dyDescent="0.25">
      <c r="B464" s="77"/>
      <c r="C464" s="80"/>
      <c r="D464" s="87"/>
      <c r="E464" s="85"/>
      <c r="F464" s="77"/>
      <c r="G464" s="85"/>
      <c r="H464" s="86"/>
      <c r="I464" s="87"/>
      <c r="J464" s="87"/>
      <c r="K464" s="87"/>
      <c r="L464" s="88"/>
      <c r="M464" s="88"/>
      <c r="N464" s="88"/>
      <c r="O464" s="88"/>
      <c r="P464" s="88"/>
      <c r="Q464" s="88"/>
      <c r="R464" s="88"/>
      <c r="S464" s="88"/>
      <c r="T464" s="77"/>
      <c r="U464" s="77"/>
      <c r="V464" s="77"/>
      <c r="W464" s="77"/>
      <c r="X464" s="77"/>
      <c r="Y464" s="77"/>
      <c r="Z464" s="77"/>
      <c r="AA464" s="232"/>
      <c r="AB464" s="6" t="str">
        <f t="shared" si="36"/>
        <v xml:space="preserve"> </v>
      </c>
      <c r="AC464" s="28" t="str">
        <f t="shared" si="37"/>
        <v xml:space="preserve"> </v>
      </c>
      <c r="AD464" s="28" t="str">
        <f t="shared" si="38"/>
        <v xml:space="preserve"> </v>
      </c>
      <c r="AK464" s="50">
        <f>SUM('Input Shift Data'!$I464:$J464)</f>
        <v>0</v>
      </c>
      <c r="AL464" s="1">
        <f>SUM('Input Shift Data'!$L464:$R464)</f>
        <v>0</v>
      </c>
      <c r="AM464" s="1">
        <f>SUM('Input Shift Data'!$T464:$Z464)</f>
        <v>0</v>
      </c>
    </row>
    <row r="465" spans="2:39" ht="15" customHeight="1" x14ac:dyDescent="0.25">
      <c r="B465" s="77"/>
      <c r="C465" s="80"/>
      <c r="D465" s="87"/>
      <c r="E465" s="85"/>
      <c r="F465" s="77"/>
      <c r="G465" s="85"/>
      <c r="H465" s="86"/>
      <c r="I465" s="87"/>
      <c r="J465" s="87"/>
      <c r="K465" s="87"/>
      <c r="L465" s="88"/>
      <c r="M465" s="88"/>
      <c r="N465" s="88"/>
      <c r="O465" s="88"/>
      <c r="P465" s="88"/>
      <c r="Q465" s="88"/>
      <c r="R465" s="88"/>
      <c r="S465" s="88"/>
      <c r="T465" s="77"/>
      <c r="U465" s="77"/>
      <c r="V465" s="77"/>
      <c r="W465" s="77"/>
      <c r="X465" s="77"/>
      <c r="Y465" s="77"/>
      <c r="Z465" s="77"/>
      <c r="AA465" s="232"/>
      <c r="AB465" s="6" t="str">
        <f t="shared" si="36"/>
        <v xml:space="preserve"> </v>
      </c>
      <c r="AC465" s="28" t="str">
        <f t="shared" si="37"/>
        <v xml:space="preserve"> </v>
      </c>
      <c r="AD465" s="28" t="str">
        <f t="shared" si="38"/>
        <v xml:space="preserve"> </v>
      </c>
      <c r="AK465" s="50">
        <f>SUM('Input Shift Data'!$I465:$J465)</f>
        <v>0</v>
      </c>
      <c r="AL465" s="1">
        <f>SUM('Input Shift Data'!$L465:$R465)</f>
        <v>0</v>
      </c>
      <c r="AM465" s="1">
        <f>SUM('Input Shift Data'!$T465:$Z465)</f>
        <v>0</v>
      </c>
    </row>
    <row r="466" spans="2:39" ht="15" customHeight="1" x14ac:dyDescent="0.25">
      <c r="B466" s="77"/>
      <c r="C466" s="80"/>
      <c r="D466" s="87"/>
      <c r="E466" s="85"/>
      <c r="F466" s="77"/>
      <c r="G466" s="85"/>
      <c r="H466" s="86"/>
      <c r="I466" s="87"/>
      <c r="J466" s="87"/>
      <c r="K466" s="87"/>
      <c r="L466" s="88"/>
      <c r="M466" s="88"/>
      <c r="N466" s="88"/>
      <c r="O466" s="88"/>
      <c r="P466" s="88"/>
      <c r="Q466" s="88"/>
      <c r="R466" s="88"/>
      <c r="S466" s="88"/>
      <c r="T466" s="77"/>
      <c r="U466" s="77"/>
      <c r="V466" s="77"/>
      <c r="W466" s="77"/>
      <c r="X466" s="77"/>
      <c r="Y466" s="77"/>
      <c r="Z466" s="77"/>
      <c r="AA466" s="232"/>
      <c r="AB466" s="6" t="str">
        <f t="shared" si="36"/>
        <v xml:space="preserve"> </v>
      </c>
      <c r="AC466" s="28" t="str">
        <f t="shared" si="37"/>
        <v xml:space="preserve"> </v>
      </c>
      <c r="AD466" s="28" t="str">
        <f t="shared" si="38"/>
        <v xml:space="preserve"> </v>
      </c>
      <c r="AK466" s="50">
        <f>SUM('Input Shift Data'!$I466:$J466)</f>
        <v>0</v>
      </c>
      <c r="AL466" s="1">
        <f>SUM('Input Shift Data'!$L466:$R466)</f>
        <v>0</v>
      </c>
      <c r="AM466" s="1">
        <f>SUM('Input Shift Data'!$T466:$Z466)</f>
        <v>0</v>
      </c>
    </row>
    <row r="467" spans="2:39" ht="15" customHeight="1" x14ac:dyDescent="0.25">
      <c r="B467" s="77"/>
      <c r="C467" s="80"/>
      <c r="D467" s="87"/>
      <c r="E467" s="85"/>
      <c r="F467" s="77"/>
      <c r="G467" s="85"/>
      <c r="H467" s="86"/>
      <c r="I467" s="87"/>
      <c r="J467" s="87"/>
      <c r="K467" s="87"/>
      <c r="L467" s="88"/>
      <c r="M467" s="88"/>
      <c r="N467" s="88"/>
      <c r="O467" s="88"/>
      <c r="P467" s="88"/>
      <c r="Q467" s="88"/>
      <c r="R467" s="88"/>
      <c r="S467" s="88"/>
      <c r="T467" s="77"/>
      <c r="U467" s="77"/>
      <c r="V467" s="77"/>
      <c r="W467" s="77"/>
      <c r="X467" s="77"/>
      <c r="Y467" s="77"/>
      <c r="Z467" s="77"/>
      <c r="AA467" s="232"/>
      <c r="AB467" s="6" t="str">
        <f t="shared" si="36"/>
        <v xml:space="preserve"> </v>
      </c>
      <c r="AC467" s="28" t="str">
        <f t="shared" si="37"/>
        <v xml:space="preserve"> </v>
      </c>
      <c r="AD467" s="28" t="str">
        <f t="shared" si="38"/>
        <v xml:space="preserve"> </v>
      </c>
      <c r="AK467" s="50">
        <f>SUM('Input Shift Data'!$I467:$J467)</f>
        <v>0</v>
      </c>
      <c r="AL467" s="1">
        <f>SUM('Input Shift Data'!$L467:$R467)</f>
        <v>0</v>
      </c>
      <c r="AM467" s="1">
        <f>SUM('Input Shift Data'!$T467:$Z467)</f>
        <v>0</v>
      </c>
    </row>
    <row r="468" spans="2:39" ht="15" customHeight="1" x14ac:dyDescent="0.25">
      <c r="B468" s="77"/>
      <c r="C468" s="80"/>
      <c r="D468" s="87"/>
      <c r="E468" s="85"/>
      <c r="F468" s="77"/>
      <c r="G468" s="85"/>
      <c r="H468" s="86"/>
      <c r="I468" s="87"/>
      <c r="J468" s="87"/>
      <c r="K468" s="87"/>
      <c r="L468" s="88"/>
      <c r="M468" s="88"/>
      <c r="N468" s="88"/>
      <c r="O468" s="88"/>
      <c r="P468" s="88"/>
      <c r="Q468" s="88"/>
      <c r="R468" s="88"/>
      <c r="S468" s="88"/>
      <c r="T468" s="77"/>
      <c r="U468" s="77"/>
      <c r="V468" s="77"/>
      <c r="W468" s="77"/>
      <c r="X468" s="77"/>
      <c r="Y468" s="77"/>
      <c r="Z468" s="77"/>
      <c r="AA468" s="232"/>
      <c r="AB468" s="6" t="str">
        <f t="shared" si="36"/>
        <v xml:space="preserve"> </v>
      </c>
      <c r="AC468" s="28" t="str">
        <f t="shared" si="37"/>
        <v xml:space="preserve"> </v>
      </c>
      <c r="AD468" s="28" t="str">
        <f t="shared" si="38"/>
        <v xml:space="preserve"> </v>
      </c>
      <c r="AK468" s="50">
        <f>SUM('Input Shift Data'!$I468:$J468)</f>
        <v>0</v>
      </c>
      <c r="AL468" s="1">
        <f>SUM('Input Shift Data'!$L468:$R468)</f>
        <v>0</v>
      </c>
      <c r="AM468" s="1">
        <f>SUM('Input Shift Data'!$T468:$Z468)</f>
        <v>0</v>
      </c>
    </row>
    <row r="469" spans="2:39" ht="15" customHeight="1" x14ac:dyDescent="0.25">
      <c r="B469" s="77"/>
      <c r="C469" s="80"/>
      <c r="D469" s="87"/>
      <c r="E469" s="85"/>
      <c r="F469" s="77"/>
      <c r="G469" s="85"/>
      <c r="H469" s="86"/>
      <c r="I469" s="87"/>
      <c r="J469" s="87"/>
      <c r="K469" s="87"/>
      <c r="L469" s="88"/>
      <c r="M469" s="88"/>
      <c r="N469" s="88"/>
      <c r="O469" s="88"/>
      <c r="P469" s="88"/>
      <c r="Q469" s="88"/>
      <c r="R469" s="88"/>
      <c r="S469" s="88"/>
      <c r="T469" s="77"/>
      <c r="U469" s="77"/>
      <c r="V469" s="77"/>
      <c r="W469" s="77"/>
      <c r="X469" s="77"/>
      <c r="Y469" s="77"/>
      <c r="Z469" s="77"/>
      <c r="AA469" s="232"/>
      <c r="AB469" s="6" t="str">
        <f t="shared" si="36"/>
        <v xml:space="preserve"> </v>
      </c>
      <c r="AC469" s="28" t="str">
        <f t="shared" si="37"/>
        <v xml:space="preserve"> </v>
      </c>
      <c r="AD469" s="28" t="str">
        <f t="shared" si="38"/>
        <v xml:space="preserve"> </v>
      </c>
      <c r="AK469" s="50">
        <f>SUM('Input Shift Data'!$I469:$J469)</f>
        <v>0</v>
      </c>
      <c r="AL469" s="1">
        <f>SUM('Input Shift Data'!$L469:$R469)</f>
        <v>0</v>
      </c>
      <c r="AM469" s="1">
        <f>SUM('Input Shift Data'!$T469:$Z469)</f>
        <v>0</v>
      </c>
    </row>
    <row r="470" spans="2:39" ht="15" customHeight="1" x14ac:dyDescent="0.25">
      <c r="B470" s="77"/>
      <c r="C470" s="80"/>
      <c r="D470" s="87"/>
      <c r="E470" s="85"/>
      <c r="F470" s="77"/>
      <c r="G470" s="85"/>
      <c r="H470" s="86"/>
      <c r="I470" s="87"/>
      <c r="J470" s="87"/>
      <c r="K470" s="87"/>
      <c r="L470" s="88"/>
      <c r="M470" s="88"/>
      <c r="N470" s="88"/>
      <c r="O470" s="88"/>
      <c r="P470" s="88"/>
      <c r="Q470" s="88"/>
      <c r="R470" s="88"/>
      <c r="S470" s="88"/>
      <c r="T470" s="77"/>
      <c r="U470" s="77"/>
      <c r="V470" s="77"/>
      <c r="W470" s="77"/>
      <c r="X470" s="77"/>
      <c r="Y470" s="77"/>
      <c r="Z470" s="77"/>
      <c r="AA470" s="232"/>
      <c r="AB470" s="6" t="str">
        <f t="shared" si="36"/>
        <v xml:space="preserve"> </v>
      </c>
      <c r="AC470" s="28" t="str">
        <f t="shared" si="37"/>
        <v xml:space="preserve"> </v>
      </c>
      <c r="AD470" s="28" t="str">
        <f t="shared" si="38"/>
        <v xml:space="preserve"> </v>
      </c>
      <c r="AK470" s="50">
        <f>SUM('Input Shift Data'!$I470:$J470)</f>
        <v>0</v>
      </c>
      <c r="AL470" s="1">
        <f>SUM('Input Shift Data'!$L470:$R470)</f>
        <v>0</v>
      </c>
      <c r="AM470" s="1">
        <f>SUM('Input Shift Data'!$T470:$Z470)</f>
        <v>0</v>
      </c>
    </row>
    <row r="471" spans="2:39" ht="15" customHeight="1" x14ac:dyDescent="0.25">
      <c r="B471" s="77"/>
      <c r="C471" s="80"/>
      <c r="D471" s="87"/>
      <c r="E471" s="85"/>
      <c r="F471" s="77"/>
      <c r="G471" s="85"/>
      <c r="H471" s="86"/>
      <c r="I471" s="87"/>
      <c r="J471" s="87"/>
      <c r="K471" s="87"/>
      <c r="L471" s="88"/>
      <c r="M471" s="88"/>
      <c r="N471" s="88"/>
      <c r="O471" s="88"/>
      <c r="P471" s="88"/>
      <c r="Q471" s="88"/>
      <c r="R471" s="88"/>
      <c r="S471" s="88"/>
      <c r="T471" s="77"/>
      <c r="U471" s="77"/>
      <c r="V471" s="77"/>
      <c r="W471" s="77"/>
      <c r="X471" s="77"/>
      <c r="Y471" s="77"/>
      <c r="Z471" s="77"/>
      <c r="AA471" s="232"/>
      <c r="AB471" s="6" t="str">
        <f t="shared" si="36"/>
        <v xml:space="preserve"> </v>
      </c>
      <c r="AC471" s="28" t="str">
        <f t="shared" si="37"/>
        <v xml:space="preserve"> </v>
      </c>
      <c r="AD471" s="28" t="str">
        <f t="shared" si="38"/>
        <v xml:space="preserve"> </v>
      </c>
      <c r="AK471" s="50">
        <f>SUM('Input Shift Data'!$I471:$J471)</f>
        <v>0</v>
      </c>
      <c r="AL471" s="1">
        <f>SUM('Input Shift Data'!$L471:$R471)</f>
        <v>0</v>
      </c>
      <c r="AM471" s="1">
        <f>SUM('Input Shift Data'!$T471:$Z471)</f>
        <v>0</v>
      </c>
    </row>
    <row r="472" spans="2:39" ht="15" customHeight="1" x14ac:dyDescent="0.25">
      <c r="B472" s="77"/>
      <c r="C472" s="80"/>
      <c r="D472" s="87"/>
      <c r="E472" s="85"/>
      <c r="F472" s="77"/>
      <c r="G472" s="85"/>
      <c r="H472" s="86"/>
      <c r="I472" s="87"/>
      <c r="J472" s="87"/>
      <c r="K472" s="87"/>
      <c r="L472" s="88"/>
      <c r="M472" s="88"/>
      <c r="N472" s="88"/>
      <c r="O472" s="88"/>
      <c r="P472" s="88"/>
      <c r="Q472" s="88"/>
      <c r="R472" s="88"/>
      <c r="S472" s="88"/>
      <c r="T472" s="77"/>
      <c r="U472" s="77"/>
      <c r="V472" s="77"/>
      <c r="W472" s="77"/>
      <c r="X472" s="77"/>
      <c r="Y472" s="77"/>
      <c r="Z472" s="77"/>
      <c r="AA472" s="232"/>
      <c r="AB472" s="6" t="str">
        <f t="shared" si="36"/>
        <v xml:space="preserve"> </v>
      </c>
      <c r="AC472" s="28" t="str">
        <f t="shared" si="37"/>
        <v xml:space="preserve"> </v>
      </c>
      <c r="AD472" s="28" t="str">
        <f t="shared" si="38"/>
        <v xml:space="preserve"> </v>
      </c>
      <c r="AK472" s="50">
        <f>SUM('Input Shift Data'!$I472:$J472)</f>
        <v>0</v>
      </c>
      <c r="AL472" s="1">
        <f>SUM('Input Shift Data'!$L472:$R472)</f>
        <v>0</v>
      </c>
      <c r="AM472" s="1">
        <f>SUM('Input Shift Data'!$T472:$Z472)</f>
        <v>0</v>
      </c>
    </row>
    <row r="473" spans="2:39" ht="15" customHeight="1" x14ac:dyDescent="0.25">
      <c r="B473" s="77"/>
      <c r="C473" s="80"/>
      <c r="D473" s="87"/>
      <c r="E473" s="85"/>
      <c r="F473" s="77"/>
      <c r="G473" s="85"/>
      <c r="H473" s="86"/>
      <c r="I473" s="87"/>
      <c r="J473" s="87"/>
      <c r="K473" s="87"/>
      <c r="L473" s="88"/>
      <c r="M473" s="88"/>
      <c r="N473" s="88"/>
      <c r="O473" s="88"/>
      <c r="P473" s="88"/>
      <c r="Q473" s="88"/>
      <c r="R473" s="88"/>
      <c r="S473" s="88"/>
      <c r="T473" s="77"/>
      <c r="U473" s="77"/>
      <c r="V473" s="77"/>
      <c r="W473" s="77"/>
      <c r="X473" s="77"/>
      <c r="Y473" s="77"/>
      <c r="Z473" s="77"/>
      <c r="AA473" s="232"/>
      <c r="AB473" s="6" t="str">
        <f t="shared" si="36"/>
        <v xml:space="preserve"> </v>
      </c>
      <c r="AC473" s="28" t="str">
        <f t="shared" si="37"/>
        <v xml:space="preserve"> </v>
      </c>
      <c r="AD473" s="28" t="str">
        <f t="shared" si="38"/>
        <v xml:space="preserve"> </v>
      </c>
      <c r="AK473" s="50">
        <f>SUM('Input Shift Data'!$I473:$J473)</f>
        <v>0</v>
      </c>
      <c r="AL473" s="1">
        <f>SUM('Input Shift Data'!$L473:$R473)</f>
        <v>0</v>
      </c>
      <c r="AM473" s="1">
        <f>SUM('Input Shift Data'!$T473:$Z473)</f>
        <v>0</v>
      </c>
    </row>
    <row r="474" spans="2:39" ht="15" customHeight="1" x14ac:dyDescent="0.25">
      <c r="B474" s="77"/>
      <c r="C474" s="80"/>
      <c r="D474" s="87"/>
      <c r="E474" s="85"/>
      <c r="F474" s="77"/>
      <c r="G474" s="85"/>
      <c r="H474" s="86"/>
      <c r="I474" s="87"/>
      <c r="J474" s="87"/>
      <c r="K474" s="87"/>
      <c r="L474" s="88"/>
      <c r="M474" s="88"/>
      <c r="N474" s="88"/>
      <c r="O474" s="88"/>
      <c r="P474" s="88"/>
      <c r="Q474" s="88"/>
      <c r="R474" s="88"/>
      <c r="S474" s="88"/>
      <c r="T474" s="77"/>
      <c r="U474" s="77"/>
      <c r="V474" s="77"/>
      <c r="W474" s="77"/>
      <c r="X474" s="77"/>
      <c r="Y474" s="77"/>
      <c r="Z474" s="77"/>
      <c r="AA474" s="232"/>
      <c r="AB474" s="6" t="str">
        <f t="shared" si="36"/>
        <v xml:space="preserve"> </v>
      </c>
      <c r="AC474" s="28" t="str">
        <f t="shared" si="37"/>
        <v xml:space="preserve"> </v>
      </c>
      <c r="AD474" s="28" t="str">
        <f t="shared" si="38"/>
        <v xml:space="preserve"> </v>
      </c>
      <c r="AK474" s="50">
        <f>SUM('Input Shift Data'!$I474:$J474)</f>
        <v>0</v>
      </c>
      <c r="AL474" s="1">
        <f>SUM('Input Shift Data'!$L474:$R474)</f>
        <v>0</v>
      </c>
      <c r="AM474" s="1">
        <f>SUM('Input Shift Data'!$T474:$Z474)</f>
        <v>0</v>
      </c>
    </row>
    <row r="475" spans="2:39" ht="15" customHeight="1" x14ac:dyDescent="0.25">
      <c r="B475" s="77"/>
      <c r="C475" s="80"/>
      <c r="D475" s="87"/>
      <c r="E475" s="85"/>
      <c r="F475" s="77"/>
      <c r="G475" s="85"/>
      <c r="H475" s="86"/>
      <c r="I475" s="87"/>
      <c r="J475" s="87"/>
      <c r="K475" s="87"/>
      <c r="L475" s="88"/>
      <c r="M475" s="88"/>
      <c r="N475" s="88"/>
      <c r="O475" s="88"/>
      <c r="P475" s="88"/>
      <c r="Q475" s="88"/>
      <c r="R475" s="88"/>
      <c r="S475" s="88"/>
      <c r="T475" s="77"/>
      <c r="U475" s="77"/>
      <c r="V475" s="77"/>
      <c r="W475" s="77"/>
      <c r="X475" s="77"/>
      <c r="Y475" s="77"/>
      <c r="Z475" s="77"/>
      <c r="AA475" s="232"/>
      <c r="AB475" s="6" t="str">
        <f t="shared" si="36"/>
        <v xml:space="preserve"> </v>
      </c>
      <c r="AC475" s="28" t="str">
        <f t="shared" si="37"/>
        <v xml:space="preserve"> </v>
      </c>
      <c r="AD475" s="28" t="str">
        <f t="shared" si="38"/>
        <v xml:space="preserve"> </v>
      </c>
      <c r="AK475" s="50">
        <f>SUM('Input Shift Data'!$I475:$J475)</f>
        <v>0</v>
      </c>
      <c r="AL475" s="1">
        <f>SUM('Input Shift Data'!$L475:$R475)</f>
        <v>0</v>
      </c>
      <c r="AM475" s="1">
        <f>SUM('Input Shift Data'!$T475:$Z475)</f>
        <v>0</v>
      </c>
    </row>
    <row r="476" spans="2:39" ht="15" customHeight="1" x14ac:dyDescent="0.25">
      <c r="B476" s="77"/>
      <c r="C476" s="80"/>
      <c r="D476" s="87"/>
      <c r="E476" s="85"/>
      <c r="F476" s="77"/>
      <c r="G476" s="85"/>
      <c r="H476" s="86"/>
      <c r="I476" s="87"/>
      <c r="J476" s="87"/>
      <c r="K476" s="87"/>
      <c r="L476" s="88"/>
      <c r="M476" s="88"/>
      <c r="N476" s="88"/>
      <c r="O476" s="88"/>
      <c r="P476" s="88"/>
      <c r="Q476" s="88"/>
      <c r="R476" s="88"/>
      <c r="S476" s="88"/>
      <c r="T476" s="77"/>
      <c r="U476" s="77"/>
      <c r="V476" s="77"/>
      <c r="W476" s="77"/>
      <c r="X476" s="77"/>
      <c r="Y476" s="77"/>
      <c r="Z476" s="77"/>
      <c r="AA476" s="232"/>
      <c r="AB476" s="6" t="str">
        <f t="shared" si="36"/>
        <v xml:space="preserve"> </v>
      </c>
      <c r="AC476" s="28" t="str">
        <f t="shared" si="37"/>
        <v xml:space="preserve"> </v>
      </c>
      <c r="AD476" s="28" t="str">
        <f t="shared" si="38"/>
        <v xml:space="preserve"> </v>
      </c>
      <c r="AK476" s="50">
        <f>SUM('Input Shift Data'!$I476:$J476)</f>
        <v>0</v>
      </c>
      <c r="AL476" s="1">
        <f>SUM('Input Shift Data'!$L476:$R476)</f>
        <v>0</v>
      </c>
      <c r="AM476" s="1">
        <f>SUM('Input Shift Data'!$T476:$Z476)</f>
        <v>0</v>
      </c>
    </row>
    <row r="477" spans="2:39" ht="15" customHeight="1" x14ac:dyDescent="0.25">
      <c r="B477" s="77"/>
      <c r="C477" s="80"/>
      <c r="D477" s="87"/>
      <c r="E477" s="85"/>
      <c r="F477" s="77"/>
      <c r="G477" s="85"/>
      <c r="H477" s="86"/>
      <c r="I477" s="87"/>
      <c r="J477" s="87"/>
      <c r="K477" s="87"/>
      <c r="L477" s="88"/>
      <c r="M477" s="88"/>
      <c r="N477" s="88"/>
      <c r="O477" s="88"/>
      <c r="P477" s="88"/>
      <c r="Q477" s="88"/>
      <c r="R477" s="88"/>
      <c r="S477" s="88"/>
      <c r="T477" s="77"/>
      <c r="U477" s="77"/>
      <c r="V477" s="77"/>
      <c r="W477" s="77"/>
      <c r="X477" s="77"/>
      <c r="Y477" s="77"/>
      <c r="Z477" s="77"/>
      <c r="AA477" s="232"/>
      <c r="AB477" s="6" t="str">
        <f t="shared" si="36"/>
        <v xml:space="preserve"> </v>
      </c>
      <c r="AC477" s="28" t="str">
        <f t="shared" si="37"/>
        <v xml:space="preserve"> </v>
      </c>
      <c r="AD477" s="28" t="str">
        <f t="shared" si="38"/>
        <v xml:space="preserve"> </v>
      </c>
      <c r="AK477" s="50">
        <f>SUM('Input Shift Data'!$I477:$J477)</f>
        <v>0</v>
      </c>
      <c r="AL477" s="1">
        <f>SUM('Input Shift Data'!$L477:$R477)</f>
        <v>0</v>
      </c>
      <c r="AM477" s="1">
        <f>SUM('Input Shift Data'!$T477:$Z477)</f>
        <v>0</v>
      </c>
    </row>
    <row r="478" spans="2:39" ht="15" customHeight="1" x14ac:dyDescent="0.25">
      <c r="B478" s="77"/>
      <c r="C478" s="80"/>
      <c r="D478" s="87"/>
      <c r="E478" s="85"/>
      <c r="F478" s="77"/>
      <c r="G478" s="85"/>
      <c r="H478" s="86"/>
      <c r="I478" s="87"/>
      <c r="J478" s="87"/>
      <c r="K478" s="87"/>
      <c r="L478" s="88"/>
      <c r="M478" s="88"/>
      <c r="N478" s="88"/>
      <c r="O478" s="88"/>
      <c r="P478" s="88"/>
      <c r="Q478" s="88"/>
      <c r="R478" s="88"/>
      <c r="S478" s="88"/>
      <c r="T478" s="77"/>
      <c r="U478" s="77"/>
      <c r="V478" s="77"/>
      <c r="W478" s="77"/>
      <c r="X478" s="77"/>
      <c r="Y478" s="77"/>
      <c r="Z478" s="77"/>
      <c r="AA478" s="232"/>
      <c r="AB478" s="6" t="str">
        <f t="shared" si="36"/>
        <v xml:space="preserve"> </v>
      </c>
      <c r="AC478" s="28" t="str">
        <f t="shared" si="37"/>
        <v xml:space="preserve"> </v>
      </c>
      <c r="AD478" s="28" t="str">
        <f t="shared" si="38"/>
        <v xml:space="preserve"> </v>
      </c>
      <c r="AK478" s="50">
        <f>SUM('Input Shift Data'!$I478:$J478)</f>
        <v>0</v>
      </c>
      <c r="AL478" s="1">
        <f>SUM('Input Shift Data'!$L478:$R478)</f>
        <v>0</v>
      </c>
      <c r="AM478" s="1">
        <f>SUM('Input Shift Data'!$T478:$Z478)</f>
        <v>0</v>
      </c>
    </row>
    <row r="479" spans="2:39" ht="15" customHeight="1" x14ac:dyDescent="0.25">
      <c r="B479" s="77"/>
      <c r="C479" s="80"/>
      <c r="D479" s="87"/>
      <c r="E479" s="85"/>
      <c r="F479" s="77"/>
      <c r="G479" s="85"/>
      <c r="H479" s="86"/>
      <c r="I479" s="87"/>
      <c r="J479" s="87"/>
      <c r="K479" s="87"/>
      <c r="L479" s="88"/>
      <c r="M479" s="88"/>
      <c r="N479" s="88"/>
      <c r="O479" s="88"/>
      <c r="P479" s="88"/>
      <c r="Q479" s="88"/>
      <c r="R479" s="88"/>
      <c r="S479" s="88"/>
      <c r="T479" s="77"/>
      <c r="U479" s="77"/>
      <c r="V479" s="77"/>
      <c r="W479" s="77"/>
      <c r="X479" s="77"/>
      <c r="Y479" s="77"/>
      <c r="Z479" s="77"/>
      <c r="AA479" s="232"/>
      <c r="AB479" s="6" t="str">
        <f t="shared" si="36"/>
        <v xml:space="preserve"> </v>
      </c>
      <c r="AC479" s="28" t="str">
        <f t="shared" si="37"/>
        <v xml:space="preserve"> </v>
      </c>
      <c r="AD479" s="28" t="str">
        <f t="shared" si="38"/>
        <v xml:space="preserve"> </v>
      </c>
      <c r="AK479" s="50">
        <f>SUM('Input Shift Data'!$I479:$J479)</f>
        <v>0</v>
      </c>
      <c r="AL479" s="1">
        <f>SUM('Input Shift Data'!$L479:$R479)</f>
        <v>0</v>
      </c>
      <c r="AM479" s="1">
        <f>SUM('Input Shift Data'!$T479:$Z479)</f>
        <v>0</v>
      </c>
    </row>
    <row r="480" spans="2:39" ht="15" customHeight="1" x14ac:dyDescent="0.25">
      <c r="B480" s="77"/>
      <c r="C480" s="80"/>
      <c r="D480" s="87"/>
      <c r="E480" s="85"/>
      <c r="F480" s="77"/>
      <c r="G480" s="85"/>
      <c r="H480" s="86"/>
      <c r="I480" s="87"/>
      <c r="J480" s="87"/>
      <c r="K480" s="87"/>
      <c r="L480" s="88"/>
      <c r="M480" s="88"/>
      <c r="N480" s="88"/>
      <c r="O480" s="88"/>
      <c r="P480" s="88"/>
      <c r="Q480" s="88"/>
      <c r="R480" s="88"/>
      <c r="S480" s="88"/>
      <c r="T480" s="77"/>
      <c r="U480" s="77"/>
      <c r="V480" s="77"/>
      <c r="W480" s="77"/>
      <c r="X480" s="77"/>
      <c r="Y480" s="77"/>
      <c r="Z480" s="77"/>
      <c r="AA480" s="232"/>
      <c r="AB480" s="6" t="str">
        <f t="shared" si="36"/>
        <v xml:space="preserve"> </v>
      </c>
      <c r="AC480" s="28" t="str">
        <f t="shared" si="37"/>
        <v xml:space="preserve"> </v>
      </c>
      <c r="AD480" s="28" t="str">
        <f t="shared" si="38"/>
        <v xml:space="preserve"> </v>
      </c>
      <c r="AK480" s="50">
        <f>SUM('Input Shift Data'!$I480:$J480)</f>
        <v>0</v>
      </c>
      <c r="AL480" s="1">
        <f>SUM('Input Shift Data'!$L480:$R480)</f>
        <v>0</v>
      </c>
      <c r="AM480" s="1">
        <f>SUM('Input Shift Data'!$T480:$Z480)</f>
        <v>0</v>
      </c>
    </row>
    <row r="481" spans="2:39" ht="15" customHeight="1" x14ac:dyDescent="0.25">
      <c r="B481" s="77"/>
      <c r="C481" s="80"/>
      <c r="D481" s="87"/>
      <c r="E481" s="85"/>
      <c r="F481" s="77"/>
      <c r="G481" s="85"/>
      <c r="H481" s="86"/>
      <c r="I481" s="87"/>
      <c r="J481" s="87"/>
      <c r="K481" s="87"/>
      <c r="L481" s="88"/>
      <c r="M481" s="88"/>
      <c r="N481" s="88"/>
      <c r="O481" s="88"/>
      <c r="P481" s="88"/>
      <c r="Q481" s="88"/>
      <c r="R481" s="88"/>
      <c r="S481" s="88"/>
      <c r="T481" s="77"/>
      <c r="U481" s="77"/>
      <c r="V481" s="77"/>
      <c r="W481" s="77"/>
      <c r="X481" s="77"/>
      <c r="Y481" s="77"/>
      <c r="Z481" s="77"/>
      <c r="AA481" s="232"/>
      <c r="AB481" s="6" t="str">
        <f t="shared" si="36"/>
        <v xml:space="preserve"> </v>
      </c>
      <c r="AC481" s="28" t="str">
        <f t="shared" si="37"/>
        <v xml:space="preserve"> </v>
      </c>
      <c r="AD481" s="28" t="str">
        <f t="shared" si="38"/>
        <v xml:space="preserve"> </v>
      </c>
      <c r="AK481" s="50">
        <f>SUM('Input Shift Data'!$I481:$J481)</f>
        <v>0</v>
      </c>
      <c r="AL481" s="1">
        <f>SUM('Input Shift Data'!$L481:$R481)</f>
        <v>0</v>
      </c>
      <c r="AM481" s="1">
        <f>SUM('Input Shift Data'!$T481:$Z481)</f>
        <v>0</v>
      </c>
    </row>
    <row r="482" spans="2:39" ht="15" customHeight="1" x14ac:dyDescent="0.25">
      <c r="B482" s="77"/>
      <c r="C482" s="80"/>
      <c r="D482" s="87"/>
      <c r="E482" s="85"/>
      <c r="F482" s="77"/>
      <c r="G482" s="85"/>
      <c r="H482" s="86"/>
      <c r="I482" s="87"/>
      <c r="J482" s="87"/>
      <c r="K482" s="87"/>
      <c r="L482" s="88"/>
      <c r="M482" s="88"/>
      <c r="N482" s="88"/>
      <c r="O482" s="88"/>
      <c r="P482" s="88"/>
      <c r="Q482" s="88"/>
      <c r="R482" s="88"/>
      <c r="S482" s="88"/>
      <c r="T482" s="77"/>
      <c r="U482" s="77"/>
      <c r="V482" s="77"/>
      <c r="W482" s="77"/>
      <c r="X482" s="77"/>
      <c r="Y482" s="77"/>
      <c r="Z482" s="77"/>
      <c r="AA482" s="232"/>
      <c r="AB482" s="6" t="str">
        <f t="shared" si="36"/>
        <v xml:space="preserve"> </v>
      </c>
      <c r="AC482" s="28" t="str">
        <f t="shared" si="37"/>
        <v xml:space="preserve"> </v>
      </c>
      <c r="AD482" s="28" t="str">
        <f t="shared" si="38"/>
        <v xml:space="preserve"> </v>
      </c>
      <c r="AK482" s="50">
        <f>SUM('Input Shift Data'!$I482:$J482)</f>
        <v>0</v>
      </c>
      <c r="AL482" s="1">
        <f>SUM('Input Shift Data'!$L482:$R482)</f>
        <v>0</v>
      </c>
      <c r="AM482" s="1">
        <f>SUM('Input Shift Data'!$T482:$Z482)</f>
        <v>0</v>
      </c>
    </row>
    <row r="483" spans="2:39" ht="15" customHeight="1" x14ac:dyDescent="0.25">
      <c r="B483" s="77"/>
      <c r="C483" s="80"/>
      <c r="D483" s="87"/>
      <c r="E483" s="85"/>
      <c r="F483" s="77"/>
      <c r="G483" s="85"/>
      <c r="H483" s="86"/>
      <c r="I483" s="87"/>
      <c r="J483" s="87"/>
      <c r="K483" s="87"/>
      <c r="L483" s="88"/>
      <c r="M483" s="88"/>
      <c r="N483" s="88"/>
      <c r="O483" s="88"/>
      <c r="P483" s="88"/>
      <c r="Q483" s="88"/>
      <c r="R483" s="88"/>
      <c r="S483" s="88"/>
      <c r="T483" s="77"/>
      <c r="U483" s="77"/>
      <c r="V483" s="77"/>
      <c r="W483" s="77"/>
      <c r="X483" s="77"/>
      <c r="Y483" s="77"/>
      <c r="Z483" s="77"/>
      <c r="AA483" s="232"/>
      <c r="AB483" s="6" t="str">
        <f t="shared" si="36"/>
        <v xml:space="preserve"> </v>
      </c>
      <c r="AC483" s="28" t="str">
        <f t="shared" si="37"/>
        <v xml:space="preserve"> </v>
      </c>
      <c r="AD483" s="28" t="str">
        <f t="shared" si="38"/>
        <v xml:space="preserve"> </v>
      </c>
      <c r="AK483" s="50">
        <f>SUM('Input Shift Data'!$I483:$J483)</f>
        <v>0</v>
      </c>
      <c r="AL483" s="1">
        <f>SUM('Input Shift Data'!$L483:$R483)</f>
        <v>0</v>
      </c>
      <c r="AM483" s="1">
        <f>SUM('Input Shift Data'!$T483:$Z483)</f>
        <v>0</v>
      </c>
    </row>
    <row r="484" spans="2:39" ht="15" customHeight="1" x14ac:dyDescent="0.25">
      <c r="B484" s="77"/>
      <c r="C484" s="80"/>
      <c r="D484" s="87"/>
      <c r="E484" s="85"/>
      <c r="F484" s="77"/>
      <c r="G484" s="85"/>
      <c r="H484" s="86"/>
      <c r="I484" s="87"/>
      <c r="J484" s="87"/>
      <c r="K484" s="87"/>
      <c r="L484" s="88"/>
      <c r="M484" s="88"/>
      <c r="N484" s="88"/>
      <c r="O484" s="88"/>
      <c r="P484" s="88"/>
      <c r="Q484" s="88"/>
      <c r="R484" s="88"/>
      <c r="S484" s="88"/>
      <c r="T484" s="77"/>
      <c r="U484" s="77"/>
      <c r="V484" s="77"/>
      <c r="W484" s="77"/>
      <c r="X484" s="77"/>
      <c r="Y484" s="77"/>
      <c r="Z484" s="77"/>
      <c r="AA484" s="232"/>
      <c r="AB484" s="6" t="str">
        <f t="shared" si="36"/>
        <v xml:space="preserve"> </v>
      </c>
      <c r="AC484" s="28" t="str">
        <f t="shared" si="37"/>
        <v xml:space="preserve"> </v>
      </c>
      <c r="AD484" s="28" t="str">
        <f t="shared" si="38"/>
        <v xml:space="preserve"> </v>
      </c>
      <c r="AK484" s="50">
        <f>SUM('Input Shift Data'!$I484:$J484)</f>
        <v>0</v>
      </c>
      <c r="AL484" s="1">
        <f>SUM('Input Shift Data'!$L484:$R484)</f>
        <v>0</v>
      </c>
      <c r="AM484" s="1">
        <f>SUM('Input Shift Data'!$T484:$Z484)</f>
        <v>0</v>
      </c>
    </row>
    <row r="485" spans="2:39" ht="15" customHeight="1" x14ac:dyDescent="0.25">
      <c r="B485" s="77"/>
      <c r="C485" s="80"/>
      <c r="D485" s="87"/>
      <c r="E485" s="85"/>
      <c r="F485" s="77"/>
      <c r="G485" s="85"/>
      <c r="H485" s="86"/>
      <c r="I485" s="87"/>
      <c r="J485" s="87"/>
      <c r="K485" s="87"/>
      <c r="L485" s="88"/>
      <c r="M485" s="88"/>
      <c r="N485" s="88"/>
      <c r="O485" s="88"/>
      <c r="P485" s="88"/>
      <c r="Q485" s="88"/>
      <c r="R485" s="88"/>
      <c r="S485" s="88"/>
      <c r="T485" s="77"/>
      <c r="U485" s="77"/>
      <c r="V485" s="77"/>
      <c r="W485" s="77"/>
      <c r="X485" s="77"/>
      <c r="Y485" s="77"/>
      <c r="Z485" s="77"/>
      <c r="AA485" s="232"/>
      <c r="AB485" s="6" t="str">
        <f t="shared" si="36"/>
        <v xml:space="preserve"> </v>
      </c>
      <c r="AC485" s="28" t="str">
        <f t="shared" si="37"/>
        <v xml:space="preserve"> </v>
      </c>
      <c r="AD485" s="28" t="str">
        <f t="shared" si="38"/>
        <v xml:space="preserve"> </v>
      </c>
      <c r="AK485" s="50">
        <f>SUM('Input Shift Data'!$I485:$J485)</f>
        <v>0</v>
      </c>
      <c r="AL485" s="1">
        <f>SUM('Input Shift Data'!$L485:$R485)</f>
        <v>0</v>
      </c>
      <c r="AM485" s="1">
        <f>SUM('Input Shift Data'!$T485:$Z485)</f>
        <v>0</v>
      </c>
    </row>
    <row r="486" spans="2:39" ht="15" customHeight="1" x14ac:dyDescent="0.25">
      <c r="B486" s="77"/>
      <c r="C486" s="80"/>
      <c r="D486" s="87"/>
      <c r="E486" s="85"/>
      <c r="F486" s="77"/>
      <c r="G486" s="85"/>
      <c r="H486" s="86"/>
      <c r="I486" s="87"/>
      <c r="J486" s="87"/>
      <c r="K486" s="87"/>
      <c r="L486" s="88"/>
      <c r="M486" s="88"/>
      <c r="N486" s="88"/>
      <c r="O486" s="88"/>
      <c r="P486" s="88"/>
      <c r="Q486" s="88"/>
      <c r="R486" s="88"/>
      <c r="S486" s="88"/>
      <c r="T486" s="77"/>
      <c r="U486" s="77"/>
      <c r="V486" s="77"/>
      <c r="W486" s="77"/>
      <c r="X486" s="77"/>
      <c r="Y486" s="77"/>
      <c r="Z486" s="77"/>
      <c r="AA486" s="232"/>
      <c r="AB486" s="6" t="str">
        <f t="shared" si="36"/>
        <v xml:space="preserve"> </v>
      </c>
      <c r="AC486" s="28" t="str">
        <f t="shared" si="37"/>
        <v xml:space="preserve"> </v>
      </c>
      <c r="AD486" s="28" t="str">
        <f t="shared" si="38"/>
        <v xml:space="preserve"> </v>
      </c>
      <c r="AK486" s="50">
        <f>SUM('Input Shift Data'!$I486:$J486)</f>
        <v>0</v>
      </c>
      <c r="AL486" s="1">
        <f>SUM('Input Shift Data'!$L486:$R486)</f>
        <v>0</v>
      </c>
      <c r="AM486" s="1">
        <f>SUM('Input Shift Data'!$T486:$Z486)</f>
        <v>0</v>
      </c>
    </row>
    <row r="487" spans="2:39" ht="15" customHeight="1" x14ac:dyDescent="0.25">
      <c r="B487" s="77"/>
      <c r="C487" s="80"/>
      <c r="D487" s="87"/>
      <c r="E487" s="85"/>
      <c r="F487" s="77"/>
      <c r="G487" s="85"/>
      <c r="H487" s="86"/>
      <c r="I487" s="87"/>
      <c r="J487" s="87"/>
      <c r="K487" s="87"/>
      <c r="L487" s="88"/>
      <c r="M487" s="88"/>
      <c r="N487" s="88"/>
      <c r="O487" s="88"/>
      <c r="P487" s="88"/>
      <c r="Q487" s="88"/>
      <c r="R487" s="88"/>
      <c r="S487" s="88"/>
      <c r="T487" s="77"/>
      <c r="U487" s="77"/>
      <c r="V487" s="77"/>
      <c r="W487" s="77"/>
      <c r="X487" s="77"/>
      <c r="Y487" s="77"/>
      <c r="Z487" s="77"/>
      <c r="AA487" s="232"/>
      <c r="AB487" s="6" t="str">
        <f t="shared" si="36"/>
        <v xml:space="preserve"> </v>
      </c>
      <c r="AC487" s="28" t="str">
        <f t="shared" si="37"/>
        <v xml:space="preserve"> </v>
      </c>
      <c r="AD487" s="28" t="str">
        <f t="shared" si="38"/>
        <v xml:space="preserve"> </v>
      </c>
      <c r="AK487" s="50">
        <f>SUM('Input Shift Data'!$I487:$J487)</f>
        <v>0</v>
      </c>
      <c r="AL487" s="1">
        <f>SUM('Input Shift Data'!$L487:$R487)</f>
        <v>0</v>
      </c>
      <c r="AM487" s="1">
        <f>SUM('Input Shift Data'!$T487:$Z487)</f>
        <v>0</v>
      </c>
    </row>
    <row r="488" spans="2:39" ht="15" customHeight="1" x14ac:dyDescent="0.25">
      <c r="B488" s="77"/>
      <c r="C488" s="80"/>
      <c r="D488" s="87"/>
      <c r="E488" s="85"/>
      <c r="F488" s="77"/>
      <c r="G488" s="85"/>
      <c r="H488" s="86"/>
      <c r="I488" s="87"/>
      <c r="J488" s="87"/>
      <c r="K488" s="87"/>
      <c r="L488" s="88"/>
      <c r="M488" s="88"/>
      <c r="N488" s="88"/>
      <c r="O488" s="88"/>
      <c r="P488" s="88"/>
      <c r="Q488" s="88"/>
      <c r="R488" s="88"/>
      <c r="S488" s="88"/>
      <c r="T488" s="77"/>
      <c r="U488" s="77"/>
      <c r="V488" s="77"/>
      <c r="W488" s="77"/>
      <c r="X488" s="77"/>
      <c r="Y488" s="77"/>
      <c r="Z488" s="77"/>
      <c r="AA488" s="232"/>
      <c r="AB488" s="6" t="str">
        <f t="shared" si="36"/>
        <v xml:space="preserve"> </v>
      </c>
      <c r="AC488" s="28" t="str">
        <f t="shared" si="37"/>
        <v xml:space="preserve"> </v>
      </c>
      <c r="AD488" s="28" t="str">
        <f t="shared" si="38"/>
        <v xml:space="preserve"> </v>
      </c>
      <c r="AK488" s="50">
        <f>SUM('Input Shift Data'!$I488:$J488)</f>
        <v>0</v>
      </c>
      <c r="AL488" s="1">
        <f>SUM('Input Shift Data'!$L488:$R488)</f>
        <v>0</v>
      </c>
      <c r="AM488" s="1">
        <f>SUM('Input Shift Data'!$T488:$Z488)</f>
        <v>0</v>
      </c>
    </row>
    <row r="489" spans="2:39" ht="15" customHeight="1" x14ac:dyDescent="0.25">
      <c r="B489" s="77"/>
      <c r="C489" s="80"/>
      <c r="D489" s="87"/>
      <c r="E489" s="85"/>
      <c r="F489" s="77"/>
      <c r="G489" s="85"/>
      <c r="H489" s="86"/>
      <c r="I489" s="87"/>
      <c r="J489" s="87"/>
      <c r="K489" s="87"/>
      <c r="L489" s="88"/>
      <c r="M489" s="88"/>
      <c r="N489" s="88"/>
      <c r="O489" s="88"/>
      <c r="P489" s="88"/>
      <c r="Q489" s="88"/>
      <c r="R489" s="88"/>
      <c r="S489" s="88"/>
      <c r="T489" s="77"/>
      <c r="U489" s="77"/>
      <c r="V489" s="77"/>
      <c r="W489" s="77"/>
      <c r="X489" s="77"/>
      <c r="Y489" s="77"/>
      <c r="Z489" s="77"/>
      <c r="AA489" s="232"/>
      <c r="AB489" s="6" t="str">
        <f t="shared" si="36"/>
        <v xml:space="preserve"> </v>
      </c>
      <c r="AC489" s="28" t="str">
        <f t="shared" si="37"/>
        <v xml:space="preserve"> </v>
      </c>
      <c r="AD489" s="28" t="str">
        <f t="shared" si="38"/>
        <v xml:space="preserve"> </v>
      </c>
      <c r="AK489" s="50">
        <f>SUM('Input Shift Data'!$I489:$J489)</f>
        <v>0</v>
      </c>
      <c r="AL489" s="1">
        <f>SUM('Input Shift Data'!$L489:$R489)</f>
        <v>0</v>
      </c>
      <c r="AM489" s="1">
        <f>SUM('Input Shift Data'!$T489:$Z489)</f>
        <v>0</v>
      </c>
    </row>
    <row r="490" spans="2:39" ht="15" customHeight="1" x14ac:dyDescent="0.25">
      <c r="B490" s="77"/>
      <c r="C490" s="80"/>
      <c r="D490" s="87"/>
      <c r="E490" s="85"/>
      <c r="F490" s="77"/>
      <c r="G490" s="85"/>
      <c r="H490" s="86"/>
      <c r="I490" s="87"/>
      <c r="J490" s="87"/>
      <c r="K490" s="87"/>
      <c r="L490" s="88"/>
      <c r="M490" s="88"/>
      <c r="N490" s="88"/>
      <c r="O490" s="88"/>
      <c r="P490" s="88"/>
      <c r="Q490" s="88"/>
      <c r="R490" s="88"/>
      <c r="S490" s="88"/>
      <c r="T490" s="77"/>
      <c r="U490" s="77"/>
      <c r="V490" s="77"/>
      <c r="W490" s="77"/>
      <c r="X490" s="77"/>
      <c r="Y490" s="77"/>
      <c r="Z490" s="77"/>
      <c r="AA490" s="232"/>
      <c r="AB490" s="6" t="str">
        <f t="shared" si="36"/>
        <v xml:space="preserve"> </v>
      </c>
      <c r="AC490" s="28" t="str">
        <f t="shared" si="37"/>
        <v xml:space="preserve"> </v>
      </c>
      <c r="AD490" s="28" t="str">
        <f t="shared" si="38"/>
        <v xml:space="preserve"> </v>
      </c>
      <c r="AK490" s="50">
        <f>SUM('Input Shift Data'!$I490:$J490)</f>
        <v>0</v>
      </c>
      <c r="AL490" s="1">
        <f>SUM('Input Shift Data'!$L490:$R490)</f>
        <v>0</v>
      </c>
      <c r="AM490" s="1">
        <f>SUM('Input Shift Data'!$T490:$Z490)</f>
        <v>0</v>
      </c>
    </row>
    <row r="491" spans="2:39" ht="15" customHeight="1" x14ac:dyDescent="0.25">
      <c r="B491" s="77"/>
      <c r="C491" s="80"/>
      <c r="D491" s="87"/>
      <c r="E491" s="85"/>
      <c r="F491" s="77"/>
      <c r="G491" s="85"/>
      <c r="H491" s="86"/>
      <c r="I491" s="87"/>
      <c r="J491" s="87"/>
      <c r="K491" s="87"/>
      <c r="L491" s="88"/>
      <c r="M491" s="88"/>
      <c r="N491" s="88"/>
      <c r="O491" s="88"/>
      <c r="P491" s="88"/>
      <c r="Q491" s="88"/>
      <c r="R491" s="88"/>
      <c r="S491" s="88"/>
      <c r="T491" s="77"/>
      <c r="U491" s="77"/>
      <c r="V491" s="77"/>
      <c r="W491" s="77"/>
      <c r="X491" s="77"/>
      <c r="Y491" s="77"/>
      <c r="Z491" s="77"/>
      <c r="AA491" s="232"/>
      <c r="AB491" s="6" t="str">
        <f t="shared" si="36"/>
        <v xml:space="preserve"> </v>
      </c>
      <c r="AC491" s="28" t="str">
        <f t="shared" si="37"/>
        <v xml:space="preserve"> </v>
      </c>
      <c r="AD491" s="28" t="str">
        <f t="shared" si="38"/>
        <v xml:space="preserve"> </v>
      </c>
      <c r="AK491" s="50">
        <f>SUM('Input Shift Data'!$I491:$J491)</f>
        <v>0</v>
      </c>
      <c r="AL491" s="1">
        <f>SUM('Input Shift Data'!$L491:$R491)</f>
        <v>0</v>
      </c>
      <c r="AM491" s="1">
        <f>SUM('Input Shift Data'!$T491:$Z491)</f>
        <v>0</v>
      </c>
    </row>
    <row r="492" spans="2:39" ht="15" customHeight="1" x14ac:dyDescent="0.25">
      <c r="B492" s="77"/>
      <c r="C492" s="80"/>
      <c r="D492" s="87"/>
      <c r="E492" s="85"/>
      <c r="F492" s="77"/>
      <c r="G492" s="85"/>
      <c r="H492" s="86"/>
      <c r="I492" s="87"/>
      <c r="J492" s="87"/>
      <c r="K492" s="87"/>
      <c r="L492" s="88"/>
      <c r="M492" s="88"/>
      <c r="N492" s="88"/>
      <c r="O492" s="88"/>
      <c r="P492" s="88"/>
      <c r="Q492" s="88"/>
      <c r="R492" s="88"/>
      <c r="S492" s="88"/>
      <c r="T492" s="77"/>
      <c r="U492" s="77"/>
      <c r="V492" s="77"/>
      <c r="W492" s="77"/>
      <c r="X492" s="77"/>
      <c r="Y492" s="77"/>
      <c r="Z492" s="77"/>
      <c r="AA492" s="232"/>
      <c r="AB492" s="6" t="str">
        <f t="shared" si="36"/>
        <v xml:space="preserve"> </v>
      </c>
      <c r="AC492" s="28" t="str">
        <f t="shared" si="37"/>
        <v xml:space="preserve"> </v>
      </c>
      <c r="AD492" s="28" t="str">
        <f t="shared" si="38"/>
        <v xml:space="preserve"> </v>
      </c>
      <c r="AK492" s="50">
        <f>SUM('Input Shift Data'!$I492:$J492)</f>
        <v>0</v>
      </c>
      <c r="AL492" s="1">
        <f>SUM('Input Shift Data'!$L492:$R492)</f>
        <v>0</v>
      </c>
      <c r="AM492" s="1">
        <f>SUM('Input Shift Data'!$T492:$Z492)</f>
        <v>0</v>
      </c>
    </row>
    <row r="493" spans="2:39" ht="15" customHeight="1" x14ac:dyDescent="0.25">
      <c r="B493" s="77"/>
      <c r="C493" s="80"/>
      <c r="D493" s="87"/>
      <c r="E493" s="85"/>
      <c r="F493" s="77"/>
      <c r="G493" s="85"/>
      <c r="H493" s="86"/>
      <c r="I493" s="87"/>
      <c r="J493" s="87"/>
      <c r="K493" s="87"/>
      <c r="L493" s="88"/>
      <c r="M493" s="88"/>
      <c r="N493" s="88"/>
      <c r="O493" s="88"/>
      <c r="P493" s="88"/>
      <c r="Q493" s="88"/>
      <c r="R493" s="88"/>
      <c r="S493" s="88"/>
      <c r="T493" s="77"/>
      <c r="U493" s="77"/>
      <c r="V493" s="77"/>
      <c r="W493" s="77"/>
      <c r="X493" s="77"/>
      <c r="Y493" s="77"/>
      <c r="Z493" s="77"/>
      <c r="AA493" s="232"/>
      <c r="AB493" s="6" t="str">
        <f t="shared" si="36"/>
        <v xml:space="preserve"> </v>
      </c>
      <c r="AC493" s="28" t="str">
        <f t="shared" si="37"/>
        <v xml:space="preserve"> </v>
      </c>
      <c r="AD493" s="28" t="str">
        <f t="shared" si="38"/>
        <v xml:space="preserve"> </v>
      </c>
      <c r="AK493" s="50">
        <f>SUM('Input Shift Data'!$I493:$J493)</f>
        <v>0</v>
      </c>
      <c r="AL493" s="1">
        <f>SUM('Input Shift Data'!$L493:$R493)</f>
        <v>0</v>
      </c>
      <c r="AM493" s="1">
        <f>SUM('Input Shift Data'!$T493:$Z493)</f>
        <v>0</v>
      </c>
    </row>
    <row r="494" spans="2:39" ht="15" customHeight="1" x14ac:dyDescent="0.25">
      <c r="B494" s="77"/>
      <c r="C494" s="80"/>
      <c r="D494" s="87"/>
      <c r="E494" s="85"/>
      <c r="F494" s="77"/>
      <c r="G494" s="85"/>
      <c r="H494" s="86"/>
      <c r="I494" s="87"/>
      <c r="J494" s="87"/>
      <c r="K494" s="87"/>
      <c r="L494" s="88"/>
      <c r="M494" s="88"/>
      <c r="N494" s="88"/>
      <c r="O494" s="88"/>
      <c r="P494" s="88"/>
      <c r="Q494" s="88"/>
      <c r="R494" s="88"/>
      <c r="S494" s="88"/>
      <c r="T494" s="77"/>
      <c r="U494" s="77"/>
      <c r="V494" s="77"/>
      <c r="W494" s="77"/>
      <c r="X494" s="77"/>
      <c r="Y494" s="77"/>
      <c r="Z494" s="77"/>
      <c r="AA494" s="232"/>
      <c r="AB494" s="6" t="str">
        <f t="shared" si="36"/>
        <v xml:space="preserve"> </v>
      </c>
      <c r="AC494" s="28" t="str">
        <f t="shared" si="37"/>
        <v xml:space="preserve"> </v>
      </c>
      <c r="AD494" s="28" t="str">
        <f t="shared" si="38"/>
        <v xml:space="preserve"> </v>
      </c>
      <c r="AK494" s="50">
        <f>SUM('Input Shift Data'!$I494:$J494)</f>
        <v>0</v>
      </c>
      <c r="AL494" s="1">
        <f>SUM('Input Shift Data'!$L494:$R494)</f>
        <v>0</v>
      </c>
      <c r="AM494" s="1">
        <f>SUM('Input Shift Data'!$T494:$Z494)</f>
        <v>0</v>
      </c>
    </row>
    <row r="495" spans="2:39" ht="15" customHeight="1" x14ac:dyDescent="0.25">
      <c r="B495" s="77"/>
      <c r="C495" s="80"/>
      <c r="D495" s="87"/>
      <c r="E495" s="85"/>
      <c r="F495" s="77"/>
      <c r="G495" s="85"/>
      <c r="H495" s="86"/>
      <c r="I495" s="87"/>
      <c r="J495" s="87"/>
      <c r="K495" s="87"/>
      <c r="L495" s="88"/>
      <c r="M495" s="88"/>
      <c r="N495" s="88"/>
      <c r="O495" s="88"/>
      <c r="P495" s="88"/>
      <c r="Q495" s="88"/>
      <c r="R495" s="88"/>
      <c r="S495" s="88"/>
      <c r="T495" s="77"/>
      <c r="U495" s="77"/>
      <c r="V495" s="77"/>
      <c r="W495" s="77"/>
      <c r="X495" s="77"/>
      <c r="Y495" s="77"/>
      <c r="Z495" s="77"/>
      <c r="AA495" s="232"/>
      <c r="AB495" s="6" t="str">
        <f t="shared" si="36"/>
        <v xml:space="preserve"> </v>
      </c>
      <c r="AC495" s="28" t="str">
        <f t="shared" si="37"/>
        <v xml:space="preserve"> </v>
      </c>
      <c r="AD495" s="28" t="str">
        <f t="shared" si="38"/>
        <v xml:space="preserve"> </v>
      </c>
      <c r="AK495" s="50">
        <f>SUM('Input Shift Data'!$I495:$J495)</f>
        <v>0</v>
      </c>
      <c r="AL495" s="1">
        <f>SUM('Input Shift Data'!$L495:$R495)</f>
        <v>0</v>
      </c>
      <c r="AM495" s="1">
        <f>SUM('Input Shift Data'!$T495:$Z495)</f>
        <v>0</v>
      </c>
    </row>
    <row r="496" spans="2:39" ht="15" customHeight="1" x14ac:dyDescent="0.25">
      <c r="B496" s="77"/>
      <c r="C496" s="80"/>
      <c r="D496" s="87"/>
      <c r="E496" s="85"/>
      <c r="F496" s="77"/>
      <c r="G496" s="85"/>
      <c r="H496" s="86"/>
      <c r="I496" s="87"/>
      <c r="J496" s="87"/>
      <c r="K496" s="87"/>
      <c r="L496" s="88"/>
      <c r="M496" s="88"/>
      <c r="N496" s="88"/>
      <c r="O496" s="88"/>
      <c r="P496" s="88"/>
      <c r="Q496" s="88"/>
      <c r="R496" s="88"/>
      <c r="S496" s="88"/>
      <c r="T496" s="77"/>
      <c r="U496" s="77"/>
      <c r="V496" s="77"/>
      <c r="W496" s="77"/>
      <c r="X496" s="77"/>
      <c r="Y496" s="77"/>
      <c r="Z496" s="77"/>
      <c r="AA496" s="232"/>
      <c r="AB496" s="6" t="str">
        <f t="shared" si="36"/>
        <v xml:space="preserve"> </v>
      </c>
      <c r="AC496" s="28" t="str">
        <f t="shared" si="37"/>
        <v xml:space="preserve"> </v>
      </c>
      <c r="AD496" s="28" t="str">
        <f t="shared" si="38"/>
        <v xml:space="preserve"> </v>
      </c>
      <c r="AK496" s="50">
        <f>SUM('Input Shift Data'!$I496:$J496)</f>
        <v>0</v>
      </c>
      <c r="AL496" s="1">
        <f>SUM('Input Shift Data'!$L496:$R496)</f>
        <v>0</v>
      </c>
      <c r="AM496" s="1">
        <f>SUM('Input Shift Data'!$T496:$Z496)</f>
        <v>0</v>
      </c>
    </row>
    <row r="497" spans="2:39" ht="15" customHeight="1" x14ac:dyDescent="0.25">
      <c r="B497" s="77"/>
      <c r="C497" s="80"/>
      <c r="D497" s="87"/>
      <c r="E497" s="85"/>
      <c r="F497" s="77"/>
      <c r="G497" s="85"/>
      <c r="H497" s="86"/>
      <c r="I497" s="87"/>
      <c r="J497" s="87"/>
      <c r="K497" s="87"/>
      <c r="L497" s="88"/>
      <c r="M497" s="88"/>
      <c r="N497" s="88"/>
      <c r="O497" s="88"/>
      <c r="P497" s="88"/>
      <c r="Q497" s="88"/>
      <c r="R497" s="88"/>
      <c r="S497" s="88"/>
      <c r="T497" s="77"/>
      <c r="U497" s="77"/>
      <c r="V497" s="77"/>
      <c r="W497" s="77"/>
      <c r="X497" s="77"/>
      <c r="Y497" s="77"/>
      <c r="Z497" s="77"/>
      <c r="AA497" s="232"/>
      <c r="AB497" s="6" t="str">
        <f t="shared" si="36"/>
        <v xml:space="preserve"> </v>
      </c>
      <c r="AC497" s="28" t="str">
        <f t="shared" si="37"/>
        <v xml:space="preserve"> </v>
      </c>
      <c r="AD497" s="28" t="str">
        <f t="shared" si="38"/>
        <v xml:space="preserve"> </v>
      </c>
      <c r="AK497" s="50">
        <f>SUM('Input Shift Data'!$I497:$J497)</f>
        <v>0</v>
      </c>
      <c r="AL497" s="1">
        <f>SUM('Input Shift Data'!$L497:$R497)</f>
        <v>0</v>
      </c>
      <c r="AM497" s="1">
        <f>SUM('Input Shift Data'!$T497:$Z497)</f>
        <v>0</v>
      </c>
    </row>
    <row r="498" spans="2:39" ht="15" customHeight="1" x14ac:dyDescent="0.25">
      <c r="B498" s="77"/>
      <c r="C498" s="80"/>
      <c r="D498" s="87"/>
      <c r="E498" s="85"/>
      <c r="F498" s="77"/>
      <c r="G498" s="85"/>
      <c r="H498" s="86"/>
      <c r="I498" s="87"/>
      <c r="J498" s="87"/>
      <c r="K498" s="87"/>
      <c r="L498" s="88"/>
      <c r="M498" s="88"/>
      <c r="N498" s="88"/>
      <c r="O498" s="88"/>
      <c r="P498" s="88"/>
      <c r="Q498" s="88"/>
      <c r="R498" s="88"/>
      <c r="S498" s="88"/>
      <c r="T498" s="77"/>
      <c r="U498" s="77"/>
      <c r="V498" s="77"/>
      <c r="W498" s="77"/>
      <c r="X498" s="77"/>
      <c r="Y498" s="77"/>
      <c r="Z498" s="77"/>
      <c r="AA498" s="232"/>
      <c r="AB498" s="6" t="str">
        <f t="shared" si="36"/>
        <v xml:space="preserve"> </v>
      </c>
      <c r="AC498" s="28" t="str">
        <f t="shared" si="37"/>
        <v xml:space="preserve"> </v>
      </c>
      <c r="AD498" s="28" t="str">
        <f t="shared" si="38"/>
        <v xml:space="preserve"> </v>
      </c>
      <c r="AK498" s="50">
        <f>SUM('Input Shift Data'!$I498:$J498)</f>
        <v>0</v>
      </c>
      <c r="AL498" s="1">
        <f>SUM('Input Shift Data'!$L498:$R498)</f>
        <v>0</v>
      </c>
      <c r="AM498" s="1">
        <f>SUM('Input Shift Data'!$T498:$Z498)</f>
        <v>0</v>
      </c>
    </row>
    <row r="499" spans="2:39" ht="15" customHeight="1" x14ac:dyDescent="0.25">
      <c r="B499" s="77"/>
      <c r="C499" s="80"/>
      <c r="D499" s="87"/>
      <c r="E499" s="85"/>
      <c r="F499" s="77"/>
      <c r="G499" s="85"/>
      <c r="H499" s="86"/>
      <c r="I499" s="87"/>
      <c r="J499" s="87"/>
      <c r="K499" s="87"/>
      <c r="L499" s="88"/>
      <c r="M499" s="88"/>
      <c r="N499" s="88"/>
      <c r="O499" s="88"/>
      <c r="P499" s="88"/>
      <c r="Q499" s="88"/>
      <c r="R499" s="88"/>
      <c r="S499" s="88"/>
      <c r="T499" s="77"/>
      <c r="U499" s="77"/>
      <c r="V499" s="77"/>
      <c r="W499" s="77"/>
      <c r="X499" s="77"/>
      <c r="Y499" s="77"/>
      <c r="Z499" s="77"/>
      <c r="AA499" s="232"/>
      <c r="AB499" s="6" t="str">
        <f t="shared" si="36"/>
        <v xml:space="preserve"> </v>
      </c>
      <c r="AC499" s="28" t="str">
        <f t="shared" si="37"/>
        <v xml:space="preserve"> </v>
      </c>
      <c r="AD499" s="28" t="str">
        <f t="shared" si="38"/>
        <v xml:space="preserve"> </v>
      </c>
      <c r="AK499" s="50">
        <f>SUM('Input Shift Data'!$I499:$J499)</f>
        <v>0</v>
      </c>
      <c r="AL499" s="1">
        <f>SUM('Input Shift Data'!$L499:$R499)</f>
        <v>0</v>
      </c>
      <c r="AM499" s="1">
        <f>SUM('Input Shift Data'!$T499:$Z499)</f>
        <v>0</v>
      </c>
    </row>
    <row r="500" spans="2:39" ht="15" customHeight="1" x14ac:dyDescent="0.25">
      <c r="B500" s="77"/>
      <c r="C500" s="80"/>
      <c r="D500" s="87"/>
      <c r="E500" s="85"/>
      <c r="F500" s="77"/>
      <c r="G500" s="85"/>
      <c r="H500" s="86"/>
      <c r="I500" s="87"/>
      <c r="J500" s="87"/>
      <c r="K500" s="87"/>
      <c r="L500" s="88"/>
      <c r="M500" s="88"/>
      <c r="N500" s="88"/>
      <c r="O500" s="88"/>
      <c r="P500" s="88"/>
      <c r="Q500" s="88"/>
      <c r="R500" s="88"/>
      <c r="S500" s="88"/>
      <c r="T500" s="77"/>
      <c r="U500" s="77"/>
      <c r="V500" s="77"/>
      <c r="W500" s="77"/>
      <c r="X500" s="77"/>
      <c r="Y500" s="77"/>
      <c r="Z500" s="77"/>
      <c r="AA500" s="232"/>
      <c r="AB500" s="6" t="str">
        <f t="shared" si="36"/>
        <v xml:space="preserve"> </v>
      </c>
      <c r="AC500" s="28" t="str">
        <f t="shared" si="37"/>
        <v xml:space="preserve"> </v>
      </c>
      <c r="AD500" s="28" t="str">
        <f t="shared" si="38"/>
        <v xml:space="preserve"> </v>
      </c>
      <c r="AK500" s="50">
        <f>SUM('Input Shift Data'!$I500:$J500)</f>
        <v>0</v>
      </c>
      <c r="AL500" s="1">
        <f>SUM('Input Shift Data'!$L500:$R500)</f>
        <v>0</v>
      </c>
      <c r="AM500" s="1">
        <f>SUM('Input Shift Data'!$T500:$Z500)</f>
        <v>0</v>
      </c>
    </row>
    <row r="501" spans="2:39" ht="15" customHeight="1" x14ac:dyDescent="0.25">
      <c r="B501" s="77"/>
      <c r="C501" s="80"/>
      <c r="D501" s="87"/>
      <c r="E501" s="85"/>
      <c r="F501" s="77"/>
      <c r="G501" s="85"/>
      <c r="H501" s="86"/>
      <c r="I501" s="87"/>
      <c r="J501" s="87"/>
      <c r="K501" s="87"/>
      <c r="L501" s="88"/>
      <c r="M501" s="88"/>
      <c r="N501" s="88"/>
      <c r="O501" s="88"/>
      <c r="P501" s="88"/>
      <c r="Q501" s="88"/>
      <c r="R501" s="88"/>
      <c r="S501" s="88"/>
      <c r="T501" s="77"/>
      <c r="U501" s="77"/>
      <c r="V501" s="77"/>
      <c r="W501" s="77"/>
      <c r="X501" s="77"/>
      <c r="Y501" s="77"/>
      <c r="Z501" s="77"/>
      <c r="AA501" s="232"/>
      <c r="AB501" s="6" t="str">
        <f t="shared" si="36"/>
        <v xml:space="preserve"> </v>
      </c>
      <c r="AC501" s="28" t="str">
        <f t="shared" si="37"/>
        <v xml:space="preserve"> </v>
      </c>
      <c r="AD501" s="28" t="str">
        <f t="shared" si="38"/>
        <v xml:space="preserve"> </v>
      </c>
      <c r="AK501" s="50">
        <f>SUM('Input Shift Data'!$I501:$J501)</f>
        <v>0</v>
      </c>
      <c r="AL501" s="1">
        <f>SUM('Input Shift Data'!$L501:$R501)</f>
        <v>0</v>
      </c>
      <c r="AM501" s="1">
        <f>SUM('Input Shift Data'!$T501:$Z501)</f>
        <v>0</v>
      </c>
    </row>
    <row r="502" spans="2:39" ht="15" customHeight="1" x14ac:dyDescent="0.25">
      <c r="B502" s="77"/>
      <c r="C502" s="80"/>
      <c r="D502" s="87"/>
      <c r="E502" s="85"/>
      <c r="F502" s="77"/>
      <c r="G502" s="85"/>
      <c r="H502" s="86"/>
      <c r="I502" s="87"/>
      <c r="J502" s="87"/>
      <c r="K502" s="87"/>
      <c r="L502" s="88"/>
      <c r="M502" s="88"/>
      <c r="N502" s="88"/>
      <c r="O502" s="88"/>
      <c r="P502" s="88"/>
      <c r="Q502" s="88"/>
      <c r="R502" s="88"/>
      <c r="S502" s="88"/>
      <c r="T502" s="77"/>
      <c r="U502" s="77"/>
      <c r="V502" s="77"/>
      <c r="W502" s="77"/>
      <c r="X502" s="77"/>
      <c r="Y502" s="77"/>
      <c r="Z502" s="77"/>
      <c r="AA502" s="232"/>
      <c r="AB502" s="6" t="str">
        <f t="shared" si="36"/>
        <v xml:space="preserve"> </v>
      </c>
      <c r="AC502" s="28" t="str">
        <f t="shared" si="37"/>
        <v xml:space="preserve"> </v>
      </c>
      <c r="AD502" s="28" t="str">
        <f t="shared" si="38"/>
        <v xml:space="preserve"> </v>
      </c>
      <c r="AK502" s="50">
        <f>SUM('Input Shift Data'!$I502:$J502)</f>
        <v>0</v>
      </c>
      <c r="AL502" s="1">
        <f>SUM('Input Shift Data'!$L502:$R502)</f>
        <v>0</v>
      </c>
      <c r="AM502" s="1">
        <f>SUM('Input Shift Data'!$T502:$Z502)</f>
        <v>0</v>
      </c>
    </row>
    <row r="503" spans="2:39" ht="15" customHeight="1" x14ac:dyDescent="0.25">
      <c r="B503" s="77"/>
      <c r="C503" s="80"/>
      <c r="D503" s="87"/>
      <c r="E503" s="85"/>
      <c r="F503" s="77"/>
      <c r="G503" s="85"/>
      <c r="H503" s="86"/>
      <c r="I503" s="87"/>
      <c r="J503" s="87"/>
      <c r="K503" s="87"/>
      <c r="L503" s="88"/>
      <c r="M503" s="88"/>
      <c r="N503" s="88"/>
      <c r="O503" s="88"/>
      <c r="P503" s="88"/>
      <c r="Q503" s="88"/>
      <c r="R503" s="88"/>
      <c r="S503" s="88"/>
      <c r="T503" s="77"/>
      <c r="U503" s="77"/>
      <c r="V503" s="77"/>
      <c r="W503" s="77"/>
      <c r="X503" s="77"/>
      <c r="Y503" s="77"/>
      <c r="Z503" s="77"/>
      <c r="AA503" s="232"/>
      <c r="AB503" s="6" t="str">
        <f t="shared" si="36"/>
        <v xml:space="preserve"> </v>
      </c>
      <c r="AC503" s="28" t="str">
        <f t="shared" si="37"/>
        <v xml:space="preserve"> </v>
      </c>
      <c r="AD503" s="28" t="str">
        <f t="shared" si="38"/>
        <v xml:space="preserve"> </v>
      </c>
      <c r="AK503" s="50">
        <f>SUM('Input Shift Data'!$I503:$J503)</f>
        <v>0</v>
      </c>
      <c r="AL503" s="1">
        <f>SUM('Input Shift Data'!$L503:$R503)</f>
        <v>0</v>
      </c>
      <c r="AM503" s="1">
        <f>SUM('Input Shift Data'!$T503:$Z503)</f>
        <v>0</v>
      </c>
    </row>
    <row r="504" spans="2:39" ht="15" customHeight="1" x14ac:dyDescent="0.25">
      <c r="B504" s="77"/>
      <c r="C504" s="80"/>
      <c r="D504" s="87"/>
      <c r="E504" s="85"/>
      <c r="F504" s="77"/>
      <c r="G504" s="85"/>
      <c r="H504" s="86"/>
      <c r="I504" s="87"/>
      <c r="J504" s="87"/>
      <c r="K504" s="87"/>
      <c r="L504" s="88"/>
      <c r="M504" s="88"/>
      <c r="N504" s="88"/>
      <c r="O504" s="88"/>
      <c r="P504" s="88"/>
      <c r="Q504" s="88"/>
      <c r="R504" s="88"/>
      <c r="S504" s="88"/>
      <c r="T504" s="77"/>
      <c r="U504" s="77"/>
      <c r="V504" s="77"/>
      <c r="W504" s="77"/>
      <c r="X504" s="77"/>
      <c r="Y504" s="77"/>
      <c r="Z504" s="77"/>
      <c r="AA504" s="232"/>
      <c r="AB504" s="6" t="str">
        <f t="shared" si="36"/>
        <v xml:space="preserve"> </v>
      </c>
      <c r="AC504" s="28" t="str">
        <f t="shared" si="37"/>
        <v xml:space="preserve"> </v>
      </c>
      <c r="AD504" s="28" t="str">
        <f t="shared" si="38"/>
        <v xml:space="preserve"> </v>
      </c>
      <c r="AK504" s="50">
        <f>SUM('Input Shift Data'!$I504:$J504)</f>
        <v>0</v>
      </c>
      <c r="AL504" s="1">
        <f>SUM('Input Shift Data'!$L504:$R504)</f>
        <v>0</v>
      </c>
      <c r="AM504" s="1">
        <f>SUM('Input Shift Data'!$T504:$Z504)</f>
        <v>0</v>
      </c>
    </row>
    <row r="505" spans="2:39" ht="15" customHeight="1" x14ac:dyDescent="0.25">
      <c r="B505" s="77"/>
      <c r="C505" s="80"/>
      <c r="D505" s="87"/>
      <c r="E505" s="85"/>
      <c r="F505" s="77"/>
      <c r="G505" s="85"/>
      <c r="H505" s="86"/>
      <c r="I505" s="87"/>
      <c r="J505" s="87"/>
      <c r="K505" s="87"/>
      <c r="L505" s="88"/>
      <c r="M505" s="88"/>
      <c r="N505" s="88"/>
      <c r="O505" s="88"/>
      <c r="P505" s="88"/>
      <c r="Q505" s="88"/>
      <c r="R505" s="88"/>
      <c r="S505" s="88"/>
      <c r="T505" s="77"/>
      <c r="U505" s="77"/>
      <c r="V505" s="77"/>
      <c r="W505" s="77"/>
      <c r="X505" s="77"/>
      <c r="Y505" s="77"/>
      <c r="Z505" s="77"/>
      <c r="AA505" s="232"/>
      <c r="AB505" s="6" t="str">
        <f t="shared" si="36"/>
        <v xml:space="preserve"> </v>
      </c>
      <c r="AC505" s="28" t="str">
        <f t="shared" si="37"/>
        <v xml:space="preserve"> </v>
      </c>
      <c r="AD505" s="28" t="str">
        <f t="shared" si="38"/>
        <v xml:space="preserve"> </v>
      </c>
      <c r="AK505" s="50">
        <f>SUM('Input Shift Data'!$I505:$J505)</f>
        <v>0</v>
      </c>
      <c r="AL505" s="1">
        <f>SUM('Input Shift Data'!$L505:$R505)</f>
        <v>0</v>
      </c>
      <c r="AM505" s="1">
        <f>SUM('Input Shift Data'!$T505:$Z505)</f>
        <v>0</v>
      </c>
    </row>
    <row r="506" spans="2:39" ht="15" customHeight="1" x14ac:dyDescent="0.25">
      <c r="B506" s="77"/>
      <c r="C506" s="80"/>
      <c r="D506" s="87"/>
      <c r="E506" s="85"/>
      <c r="F506" s="77"/>
      <c r="G506" s="85"/>
      <c r="H506" s="86"/>
      <c r="I506" s="87"/>
      <c r="J506" s="87"/>
      <c r="K506" s="87"/>
      <c r="L506" s="88"/>
      <c r="M506" s="88"/>
      <c r="N506" s="88"/>
      <c r="O506" s="88"/>
      <c r="P506" s="88"/>
      <c r="Q506" s="88"/>
      <c r="R506" s="88"/>
      <c r="S506" s="88"/>
      <c r="T506" s="77"/>
      <c r="U506" s="77"/>
      <c r="V506" s="77"/>
      <c r="W506" s="77"/>
      <c r="X506" s="77"/>
      <c r="Y506" s="77"/>
      <c r="Z506" s="77"/>
      <c r="AA506" s="232"/>
      <c r="AB506" s="6" t="str">
        <f t="shared" si="36"/>
        <v xml:space="preserve"> </v>
      </c>
      <c r="AC506" s="28" t="str">
        <f t="shared" si="37"/>
        <v xml:space="preserve"> </v>
      </c>
      <c r="AD506" s="28" t="str">
        <f t="shared" si="38"/>
        <v xml:space="preserve"> </v>
      </c>
      <c r="AK506" s="50">
        <f>SUM('Input Shift Data'!$I506:$J506)</f>
        <v>0</v>
      </c>
      <c r="AL506" s="1">
        <f>SUM('Input Shift Data'!$L506:$R506)</f>
        <v>0</v>
      </c>
      <c r="AM506" s="1">
        <f>SUM('Input Shift Data'!$T506:$Z506)</f>
        <v>0</v>
      </c>
    </row>
    <row r="507" spans="2:39" ht="15" customHeight="1" x14ac:dyDescent="0.25">
      <c r="B507" s="77"/>
      <c r="C507" s="80"/>
      <c r="D507" s="87"/>
      <c r="E507" s="85"/>
      <c r="F507" s="77"/>
      <c r="G507" s="85"/>
      <c r="H507" s="86"/>
      <c r="I507" s="87"/>
      <c r="J507" s="87"/>
      <c r="K507" s="87"/>
      <c r="L507" s="88"/>
      <c r="M507" s="88"/>
      <c r="N507" s="88"/>
      <c r="O507" s="88"/>
      <c r="P507" s="88"/>
      <c r="Q507" s="88"/>
      <c r="R507" s="88"/>
      <c r="S507" s="88"/>
      <c r="T507" s="77"/>
      <c r="U507" s="77"/>
      <c r="V507" s="77"/>
      <c r="W507" s="77"/>
      <c r="X507" s="77"/>
      <c r="Y507" s="77"/>
      <c r="Z507" s="77"/>
      <c r="AA507" s="232"/>
      <c r="AB507" s="6" t="str">
        <f t="shared" si="36"/>
        <v xml:space="preserve"> </v>
      </c>
      <c r="AC507" s="28" t="str">
        <f t="shared" si="37"/>
        <v xml:space="preserve"> </v>
      </c>
      <c r="AD507" s="28" t="str">
        <f t="shared" si="38"/>
        <v xml:space="preserve"> </v>
      </c>
      <c r="AK507" s="50">
        <f>SUM('Input Shift Data'!$I507:$J507)</f>
        <v>0</v>
      </c>
      <c r="AL507" s="1">
        <f>SUM('Input Shift Data'!$L507:$R507)</f>
        <v>0</v>
      </c>
      <c r="AM507" s="1">
        <f>SUM('Input Shift Data'!$T507:$Z507)</f>
        <v>0</v>
      </c>
    </row>
    <row r="508" spans="2:39" ht="15" customHeight="1" x14ac:dyDescent="0.25">
      <c r="B508" s="77"/>
      <c r="C508" s="80"/>
      <c r="D508" s="87"/>
      <c r="E508" s="85"/>
      <c r="F508" s="77"/>
      <c r="G508" s="85"/>
      <c r="H508" s="86"/>
      <c r="I508" s="87"/>
      <c r="J508" s="87"/>
      <c r="K508" s="87"/>
      <c r="L508" s="88"/>
      <c r="M508" s="88"/>
      <c r="N508" s="88"/>
      <c r="O508" s="88"/>
      <c r="P508" s="88"/>
      <c r="Q508" s="88"/>
      <c r="R508" s="88"/>
      <c r="S508" s="88"/>
      <c r="T508" s="77"/>
      <c r="U508" s="77"/>
      <c r="V508" s="77"/>
      <c r="W508" s="77"/>
      <c r="X508" s="77"/>
      <c r="Y508" s="77"/>
      <c r="Z508" s="77"/>
      <c r="AA508" s="232"/>
      <c r="AB508" s="6" t="str">
        <f t="shared" si="36"/>
        <v xml:space="preserve"> </v>
      </c>
      <c r="AC508" s="28" t="str">
        <f t="shared" si="37"/>
        <v xml:space="preserve"> </v>
      </c>
      <c r="AD508" s="28" t="str">
        <f t="shared" si="38"/>
        <v xml:space="preserve"> </v>
      </c>
      <c r="AK508" s="50">
        <f>SUM('Input Shift Data'!$I508:$J508)</f>
        <v>0</v>
      </c>
      <c r="AL508" s="1">
        <f>SUM('Input Shift Data'!$L508:$R508)</f>
        <v>0</v>
      </c>
      <c r="AM508" s="1">
        <f>SUM('Input Shift Data'!$T508:$Z508)</f>
        <v>0</v>
      </c>
    </row>
    <row r="509" spans="2:39" ht="15" customHeight="1" x14ac:dyDescent="0.25">
      <c r="B509" s="77"/>
      <c r="C509" s="80"/>
      <c r="D509" s="87"/>
      <c r="E509" s="85"/>
      <c r="F509" s="77"/>
      <c r="G509" s="85"/>
      <c r="H509" s="86"/>
      <c r="I509" s="87"/>
      <c r="J509" s="87"/>
      <c r="K509" s="87"/>
      <c r="L509" s="88"/>
      <c r="M509" s="88"/>
      <c r="N509" s="88"/>
      <c r="O509" s="88"/>
      <c r="P509" s="88"/>
      <c r="Q509" s="88"/>
      <c r="R509" s="88"/>
      <c r="S509" s="88"/>
      <c r="T509" s="77"/>
      <c r="U509" s="77"/>
      <c r="V509" s="77"/>
      <c r="W509" s="77"/>
      <c r="X509" s="77"/>
      <c r="Y509" s="77"/>
      <c r="Z509" s="77"/>
      <c r="AA509" s="232"/>
      <c r="AB509" s="6" t="str">
        <f t="shared" si="36"/>
        <v xml:space="preserve"> </v>
      </c>
      <c r="AC509" s="28" t="str">
        <f t="shared" si="37"/>
        <v xml:space="preserve"> </v>
      </c>
      <c r="AD509" s="28" t="str">
        <f t="shared" si="38"/>
        <v xml:space="preserve"> </v>
      </c>
      <c r="AK509" s="50">
        <f>SUM('Input Shift Data'!$I509:$J509)</f>
        <v>0</v>
      </c>
      <c r="AL509" s="1">
        <f>SUM('Input Shift Data'!$L509:$R509)</f>
        <v>0</v>
      </c>
      <c r="AM509" s="1">
        <f>SUM('Input Shift Data'!$T509:$Z509)</f>
        <v>0</v>
      </c>
    </row>
    <row r="510" spans="2:39" ht="15" customHeight="1" x14ac:dyDescent="0.25">
      <c r="B510" s="77"/>
      <c r="C510" s="80"/>
      <c r="D510" s="87"/>
      <c r="E510" s="85"/>
      <c r="F510" s="77"/>
      <c r="G510" s="85"/>
      <c r="H510" s="86"/>
      <c r="I510" s="87"/>
      <c r="J510" s="87"/>
      <c r="K510" s="87"/>
      <c r="L510" s="88"/>
      <c r="M510" s="88"/>
      <c r="N510" s="88"/>
      <c r="O510" s="88"/>
      <c r="P510" s="88"/>
      <c r="Q510" s="88"/>
      <c r="R510" s="88"/>
      <c r="S510" s="88"/>
      <c r="T510" s="77"/>
      <c r="U510" s="77"/>
      <c r="V510" s="77"/>
      <c r="W510" s="77"/>
      <c r="X510" s="77"/>
      <c r="Y510" s="77"/>
      <c r="Z510" s="77"/>
      <c r="AA510" s="232"/>
      <c r="AB510" s="6" t="str">
        <f t="shared" si="36"/>
        <v xml:space="preserve"> </v>
      </c>
      <c r="AC510" s="28" t="str">
        <f t="shared" si="37"/>
        <v xml:space="preserve"> </v>
      </c>
      <c r="AD510" s="28" t="str">
        <f t="shared" si="38"/>
        <v xml:space="preserve"> </v>
      </c>
      <c r="AK510" s="50">
        <f>SUM('Input Shift Data'!$I510:$J510)</f>
        <v>0</v>
      </c>
      <c r="AL510" s="1">
        <f>SUM('Input Shift Data'!$L510:$R510)</f>
        <v>0</v>
      </c>
      <c r="AM510" s="1">
        <f>SUM('Input Shift Data'!$T510:$Z510)</f>
        <v>0</v>
      </c>
    </row>
    <row r="511" spans="2:39" ht="15" customHeight="1" x14ac:dyDescent="0.25">
      <c r="B511" s="77"/>
      <c r="C511" s="80"/>
      <c r="D511" s="87"/>
      <c r="E511" s="85"/>
      <c r="F511" s="77"/>
      <c r="G511" s="85"/>
      <c r="H511" s="86"/>
      <c r="I511" s="87"/>
      <c r="J511" s="87"/>
      <c r="K511" s="87"/>
      <c r="L511" s="88"/>
      <c r="M511" s="88"/>
      <c r="N511" s="88"/>
      <c r="O511" s="88"/>
      <c r="P511" s="88"/>
      <c r="Q511" s="88"/>
      <c r="R511" s="88"/>
      <c r="S511" s="88"/>
      <c r="T511" s="77"/>
      <c r="U511" s="77"/>
      <c r="V511" s="77"/>
      <c r="W511" s="77"/>
      <c r="X511" s="77"/>
      <c r="Y511" s="77"/>
      <c r="Z511" s="77"/>
      <c r="AA511" s="232"/>
      <c r="AB511" s="6" t="str">
        <f t="shared" si="36"/>
        <v xml:space="preserve"> </v>
      </c>
      <c r="AC511" s="28" t="str">
        <f t="shared" si="37"/>
        <v xml:space="preserve"> </v>
      </c>
      <c r="AD511" s="28" t="str">
        <f t="shared" si="38"/>
        <v xml:space="preserve"> </v>
      </c>
      <c r="AK511" s="50">
        <f>SUM('Input Shift Data'!$I511:$J511)</f>
        <v>0</v>
      </c>
      <c r="AL511" s="1">
        <f>SUM('Input Shift Data'!$L511:$R511)</f>
        <v>0</v>
      </c>
      <c r="AM511" s="1">
        <f>SUM('Input Shift Data'!$T511:$Z511)</f>
        <v>0</v>
      </c>
    </row>
    <row r="512" spans="2:39" ht="15" customHeight="1" x14ac:dyDescent="0.25">
      <c r="B512" s="77"/>
      <c r="C512" s="80"/>
      <c r="D512" s="87"/>
      <c r="E512" s="85"/>
      <c r="F512" s="77"/>
      <c r="G512" s="85"/>
      <c r="H512" s="86"/>
      <c r="I512" s="87"/>
      <c r="J512" s="87"/>
      <c r="K512" s="87"/>
      <c r="L512" s="88"/>
      <c r="M512" s="88"/>
      <c r="N512" s="88"/>
      <c r="O512" s="88"/>
      <c r="P512" s="88"/>
      <c r="Q512" s="88"/>
      <c r="R512" s="88"/>
      <c r="S512" s="88"/>
      <c r="T512" s="77"/>
      <c r="U512" s="77"/>
      <c r="V512" s="77"/>
      <c r="W512" s="77"/>
      <c r="X512" s="77"/>
      <c r="Y512" s="77"/>
      <c r="Z512" s="77"/>
      <c r="AA512" s="232"/>
      <c r="AB512" s="6" t="str">
        <f t="shared" si="36"/>
        <v xml:space="preserve"> </v>
      </c>
      <c r="AC512" s="28" t="str">
        <f t="shared" si="37"/>
        <v xml:space="preserve"> </v>
      </c>
      <c r="AD512" s="28" t="str">
        <f t="shared" si="38"/>
        <v xml:space="preserve"> </v>
      </c>
      <c r="AK512" s="50">
        <f>SUM('Input Shift Data'!$I512:$J512)</f>
        <v>0</v>
      </c>
      <c r="AL512" s="1">
        <f>SUM('Input Shift Data'!$L512:$R512)</f>
        <v>0</v>
      </c>
      <c r="AM512" s="1">
        <f>SUM('Input Shift Data'!$T512:$Z512)</f>
        <v>0</v>
      </c>
    </row>
    <row r="513" spans="2:39" ht="15" customHeight="1" x14ac:dyDescent="0.25">
      <c r="B513" s="77"/>
      <c r="C513" s="80"/>
      <c r="D513" s="87"/>
      <c r="E513" s="85"/>
      <c r="F513" s="77"/>
      <c r="G513" s="85"/>
      <c r="H513" s="86"/>
      <c r="I513" s="87"/>
      <c r="J513" s="87"/>
      <c r="K513" s="87"/>
      <c r="L513" s="88"/>
      <c r="M513" s="88"/>
      <c r="N513" s="88"/>
      <c r="O513" s="88"/>
      <c r="P513" s="88"/>
      <c r="Q513" s="88"/>
      <c r="R513" s="88"/>
      <c r="S513" s="88"/>
      <c r="T513" s="77"/>
      <c r="U513" s="77"/>
      <c r="V513" s="77"/>
      <c r="W513" s="77"/>
      <c r="X513" s="77"/>
      <c r="Y513" s="77"/>
      <c r="Z513" s="77"/>
      <c r="AA513" s="232"/>
      <c r="AB513" s="6" t="str">
        <f t="shared" si="36"/>
        <v xml:space="preserve"> </v>
      </c>
      <c r="AC513" s="28" t="str">
        <f t="shared" si="37"/>
        <v xml:space="preserve"> </v>
      </c>
      <c r="AD513" s="28" t="str">
        <f t="shared" si="38"/>
        <v xml:space="preserve"> </v>
      </c>
      <c r="AK513" s="50">
        <f>SUM('Input Shift Data'!$I513:$J513)</f>
        <v>0</v>
      </c>
      <c r="AL513" s="1">
        <f>SUM('Input Shift Data'!$L513:$R513)</f>
        <v>0</v>
      </c>
      <c r="AM513" s="1">
        <f>SUM('Input Shift Data'!$T513:$Z513)</f>
        <v>0</v>
      </c>
    </row>
    <row r="514" spans="2:39" ht="15" customHeight="1" x14ac:dyDescent="0.25">
      <c r="B514" s="77"/>
      <c r="C514" s="80"/>
      <c r="D514" s="87"/>
      <c r="E514" s="85"/>
      <c r="F514" s="77"/>
      <c r="G514" s="85"/>
      <c r="H514" s="86"/>
      <c r="I514" s="87"/>
      <c r="J514" s="87"/>
      <c r="K514" s="87"/>
      <c r="L514" s="88"/>
      <c r="M514" s="88"/>
      <c r="N514" s="88"/>
      <c r="O514" s="88"/>
      <c r="P514" s="88"/>
      <c r="Q514" s="88"/>
      <c r="R514" s="88"/>
      <c r="S514" s="88"/>
      <c r="T514" s="77"/>
      <c r="U514" s="77"/>
      <c r="V514" s="77"/>
      <c r="W514" s="77"/>
      <c r="X514" s="77"/>
      <c r="Y514" s="77"/>
      <c r="Z514" s="77"/>
      <c r="AA514" s="232"/>
      <c r="AB514" s="6" t="str">
        <f t="shared" si="36"/>
        <v xml:space="preserve"> </v>
      </c>
      <c r="AC514" s="28" t="str">
        <f t="shared" si="37"/>
        <v xml:space="preserve"> </v>
      </c>
      <c r="AD514" s="28" t="str">
        <f t="shared" si="38"/>
        <v xml:space="preserve"> </v>
      </c>
      <c r="AK514" s="50">
        <f>SUM('Input Shift Data'!$I514:$J514)</f>
        <v>0</v>
      </c>
      <c r="AL514" s="1">
        <f>SUM('Input Shift Data'!$L514:$R514)</f>
        <v>0</v>
      </c>
      <c r="AM514" s="1">
        <f>SUM('Input Shift Data'!$T514:$Z514)</f>
        <v>0</v>
      </c>
    </row>
    <row r="515" spans="2:39" ht="15" customHeight="1" x14ac:dyDescent="0.25">
      <c r="B515" s="77"/>
      <c r="C515" s="80"/>
      <c r="D515" s="87"/>
      <c r="E515" s="85"/>
      <c r="F515" s="77"/>
      <c r="G515" s="85"/>
      <c r="H515" s="86"/>
      <c r="I515" s="87"/>
      <c r="J515" s="87"/>
      <c r="K515" s="87"/>
      <c r="L515" s="88"/>
      <c r="M515" s="88"/>
      <c r="N515" s="88"/>
      <c r="O515" s="88"/>
      <c r="P515" s="88"/>
      <c r="Q515" s="88"/>
      <c r="R515" s="88"/>
      <c r="S515" s="88"/>
      <c r="T515" s="77"/>
      <c r="U515" s="77"/>
      <c r="V515" s="77"/>
      <c r="W515" s="77"/>
      <c r="X515" s="77"/>
      <c r="Y515" s="77"/>
      <c r="Z515" s="77"/>
      <c r="AA515" s="232"/>
      <c r="AB515" s="6" t="str">
        <f t="shared" si="36"/>
        <v xml:space="preserve"> </v>
      </c>
      <c r="AC515" s="28" t="str">
        <f t="shared" si="37"/>
        <v xml:space="preserve"> </v>
      </c>
      <c r="AD515" s="28" t="str">
        <f t="shared" si="38"/>
        <v xml:space="preserve"> </v>
      </c>
      <c r="AK515" s="50">
        <f>SUM('Input Shift Data'!$I515:$J515)</f>
        <v>0</v>
      </c>
      <c r="AL515" s="1">
        <f>SUM('Input Shift Data'!$L515:$R515)</f>
        <v>0</v>
      </c>
      <c r="AM515" s="1">
        <f>SUM('Input Shift Data'!$T515:$Z515)</f>
        <v>0</v>
      </c>
    </row>
    <row r="516" spans="2:39" ht="15" customHeight="1" x14ac:dyDescent="0.25">
      <c r="B516" s="77"/>
      <c r="C516" s="80"/>
      <c r="D516" s="87"/>
      <c r="E516" s="85"/>
      <c r="F516" s="77"/>
      <c r="G516" s="85"/>
      <c r="H516" s="86"/>
      <c r="I516" s="87"/>
      <c r="J516" s="87"/>
      <c r="K516" s="87"/>
      <c r="L516" s="88"/>
      <c r="M516" s="88"/>
      <c r="N516" s="88"/>
      <c r="O516" s="88"/>
      <c r="P516" s="88"/>
      <c r="Q516" s="88"/>
      <c r="R516" s="88"/>
      <c r="S516" s="88"/>
      <c r="T516" s="77"/>
      <c r="U516" s="77"/>
      <c r="V516" s="77"/>
      <c r="W516" s="77"/>
      <c r="X516" s="77"/>
      <c r="Y516" s="77"/>
      <c r="Z516" s="77"/>
      <c r="AA516" s="232"/>
      <c r="AB516" s="6" t="str">
        <f t="shared" si="36"/>
        <v xml:space="preserve"> </v>
      </c>
      <c r="AC516" s="28" t="str">
        <f t="shared" si="37"/>
        <v xml:space="preserve"> </v>
      </c>
      <c r="AD516" s="28" t="str">
        <f t="shared" si="38"/>
        <v xml:space="preserve"> </v>
      </c>
      <c r="AK516" s="50">
        <f>SUM('Input Shift Data'!$I516:$J516)</f>
        <v>0</v>
      </c>
      <c r="AL516" s="1">
        <f>SUM('Input Shift Data'!$L516:$R516)</f>
        <v>0</v>
      </c>
      <c r="AM516" s="1">
        <f>SUM('Input Shift Data'!$T516:$Z516)</f>
        <v>0</v>
      </c>
    </row>
    <row r="517" spans="2:39" ht="15" customHeight="1" x14ac:dyDescent="0.25">
      <c r="B517" s="77"/>
      <c r="C517" s="80"/>
      <c r="D517" s="87"/>
      <c r="E517" s="85"/>
      <c r="F517" s="77"/>
      <c r="G517" s="85"/>
      <c r="H517" s="86"/>
      <c r="I517" s="87"/>
      <c r="J517" s="87"/>
      <c r="K517" s="87"/>
      <c r="L517" s="88"/>
      <c r="M517" s="88"/>
      <c r="N517" s="88"/>
      <c r="O517" s="88"/>
      <c r="P517" s="88"/>
      <c r="Q517" s="88"/>
      <c r="R517" s="88"/>
      <c r="S517" s="88"/>
      <c r="T517" s="77"/>
      <c r="U517" s="77"/>
      <c r="V517" s="77"/>
      <c r="W517" s="77"/>
      <c r="X517" s="77"/>
      <c r="Y517" s="77"/>
      <c r="Z517" s="77"/>
      <c r="AA517" s="232"/>
      <c r="AB517" s="6" t="str">
        <f t="shared" si="36"/>
        <v xml:space="preserve"> </v>
      </c>
      <c r="AC517" s="28" t="str">
        <f t="shared" si="37"/>
        <v xml:space="preserve"> </v>
      </c>
      <c r="AD517" s="28" t="str">
        <f t="shared" si="38"/>
        <v xml:space="preserve"> </v>
      </c>
      <c r="AK517" s="50">
        <f>SUM('Input Shift Data'!$I517:$J517)</f>
        <v>0</v>
      </c>
      <c r="AL517" s="1">
        <f>SUM('Input Shift Data'!$L517:$R517)</f>
        <v>0</v>
      </c>
      <c r="AM517" s="1">
        <f>SUM('Input Shift Data'!$T517:$Z517)</f>
        <v>0</v>
      </c>
    </row>
    <row r="518" spans="2:39" ht="15" customHeight="1" x14ac:dyDescent="0.25">
      <c r="B518" s="77"/>
      <c r="C518" s="80"/>
      <c r="D518" s="87"/>
      <c r="E518" s="85"/>
      <c r="F518" s="77"/>
      <c r="G518" s="85"/>
      <c r="H518" s="86"/>
      <c r="I518" s="87"/>
      <c r="J518" s="87"/>
      <c r="K518" s="87"/>
      <c r="L518" s="88"/>
      <c r="M518" s="88"/>
      <c r="N518" s="88"/>
      <c r="O518" s="88"/>
      <c r="P518" s="88"/>
      <c r="Q518" s="88"/>
      <c r="R518" s="88"/>
      <c r="S518" s="88"/>
      <c r="T518" s="77"/>
      <c r="U518" s="77"/>
      <c r="V518" s="77"/>
      <c r="W518" s="77"/>
      <c r="X518" s="77"/>
      <c r="Y518" s="77"/>
      <c r="Z518" s="77"/>
      <c r="AA518" s="232"/>
      <c r="AB518" s="6" t="str">
        <f t="shared" si="36"/>
        <v xml:space="preserve"> </v>
      </c>
      <c r="AC518" s="28" t="str">
        <f t="shared" si="37"/>
        <v xml:space="preserve"> </v>
      </c>
      <c r="AD518" s="28" t="str">
        <f t="shared" si="38"/>
        <v xml:space="preserve"> </v>
      </c>
      <c r="AK518" s="50">
        <f>SUM('Input Shift Data'!$I518:$J518)</f>
        <v>0</v>
      </c>
      <c r="AL518" s="1">
        <f>SUM('Input Shift Data'!$L518:$R518)</f>
        <v>0</v>
      </c>
      <c r="AM518" s="1">
        <f>SUM('Input Shift Data'!$T518:$Z518)</f>
        <v>0</v>
      </c>
    </row>
    <row r="519" spans="2:39" ht="15" customHeight="1" x14ac:dyDescent="0.25">
      <c r="B519" s="77"/>
      <c r="C519" s="80"/>
      <c r="D519" s="87"/>
      <c r="E519" s="85"/>
      <c r="F519" s="77"/>
      <c r="G519" s="85"/>
      <c r="H519" s="86"/>
      <c r="I519" s="87"/>
      <c r="J519" s="87"/>
      <c r="K519" s="87"/>
      <c r="L519" s="88"/>
      <c r="M519" s="88"/>
      <c r="N519" s="88"/>
      <c r="O519" s="88"/>
      <c r="P519" s="88"/>
      <c r="Q519" s="88"/>
      <c r="R519" s="88"/>
      <c r="S519" s="88"/>
      <c r="T519" s="77"/>
      <c r="U519" s="77"/>
      <c r="V519" s="77"/>
      <c r="W519" s="77"/>
      <c r="X519" s="77"/>
      <c r="Y519" s="77"/>
      <c r="Z519" s="77"/>
      <c r="AA519" s="232"/>
      <c r="AB519" s="6" t="str">
        <f t="shared" si="36"/>
        <v xml:space="preserve"> </v>
      </c>
      <c r="AC519" s="28" t="str">
        <f t="shared" si="37"/>
        <v xml:space="preserve"> </v>
      </c>
      <c r="AD519" s="28" t="str">
        <f t="shared" si="38"/>
        <v xml:space="preserve"> </v>
      </c>
      <c r="AK519" s="50">
        <f>SUM('Input Shift Data'!$I519:$J519)</f>
        <v>0</v>
      </c>
      <c r="AL519" s="1">
        <f>SUM('Input Shift Data'!$L519:$R519)</f>
        <v>0</v>
      </c>
      <c r="AM519" s="1">
        <f>SUM('Input Shift Data'!$T519:$Z519)</f>
        <v>0</v>
      </c>
    </row>
    <row r="520" spans="2:39" ht="15" customHeight="1" x14ac:dyDescent="0.25">
      <c r="B520" s="77"/>
      <c r="C520" s="80"/>
      <c r="D520" s="87"/>
      <c r="E520" s="85"/>
      <c r="F520" s="77"/>
      <c r="G520" s="85"/>
      <c r="H520" s="86"/>
      <c r="I520" s="87"/>
      <c r="J520" s="87"/>
      <c r="K520" s="87"/>
      <c r="L520" s="88"/>
      <c r="M520" s="88"/>
      <c r="N520" s="88"/>
      <c r="O520" s="88"/>
      <c r="P520" s="88"/>
      <c r="Q520" s="88"/>
      <c r="R520" s="88"/>
      <c r="S520" s="88"/>
      <c r="T520" s="77"/>
      <c r="U520" s="77"/>
      <c r="V520" s="77"/>
      <c r="W520" s="77"/>
      <c r="X520" s="77"/>
      <c r="Y520" s="77"/>
      <c r="Z520" s="77"/>
      <c r="AA520" s="232"/>
      <c r="AB520" s="6" t="str">
        <f t="shared" si="36"/>
        <v xml:space="preserve"> </v>
      </c>
      <c r="AC520" s="28" t="str">
        <f t="shared" si="37"/>
        <v xml:space="preserve"> </v>
      </c>
      <c r="AD520" s="28" t="str">
        <f t="shared" si="38"/>
        <v xml:space="preserve"> </v>
      </c>
      <c r="AK520" s="50">
        <f>SUM('Input Shift Data'!$I520:$J520)</f>
        <v>0</v>
      </c>
      <c r="AL520" s="1">
        <f>SUM('Input Shift Data'!$L520:$R520)</f>
        <v>0</v>
      </c>
      <c r="AM520" s="1">
        <f>SUM('Input Shift Data'!$T520:$Z520)</f>
        <v>0</v>
      </c>
    </row>
    <row r="521" spans="2:39" ht="15" customHeight="1" x14ac:dyDescent="0.25">
      <c r="B521" s="77"/>
      <c r="C521" s="80"/>
      <c r="D521" s="87"/>
      <c r="E521" s="85"/>
      <c r="F521" s="77"/>
      <c r="G521" s="85"/>
      <c r="H521" s="86"/>
      <c r="I521" s="87"/>
      <c r="J521" s="87"/>
      <c r="K521" s="87"/>
      <c r="L521" s="88"/>
      <c r="M521" s="88"/>
      <c r="N521" s="88"/>
      <c r="O521" s="88"/>
      <c r="P521" s="88"/>
      <c r="Q521" s="88"/>
      <c r="R521" s="88"/>
      <c r="S521" s="88"/>
      <c r="T521" s="77"/>
      <c r="U521" s="77"/>
      <c r="V521" s="77"/>
      <c r="W521" s="77"/>
      <c r="X521" s="77"/>
      <c r="Y521" s="77"/>
      <c r="Z521" s="77"/>
      <c r="AA521" s="232"/>
      <c r="AB521" s="6" t="str">
        <f t="shared" si="36"/>
        <v xml:space="preserve"> </v>
      </c>
      <c r="AC521" s="28" t="str">
        <f t="shared" si="37"/>
        <v xml:space="preserve"> </v>
      </c>
      <c r="AD521" s="28" t="str">
        <f t="shared" si="38"/>
        <v xml:space="preserve"> </v>
      </c>
      <c r="AK521" s="50">
        <f>SUM('Input Shift Data'!$I521:$J521)</f>
        <v>0</v>
      </c>
      <c r="AL521" s="1">
        <f>SUM('Input Shift Data'!$L521:$R521)</f>
        <v>0</v>
      </c>
      <c r="AM521" s="1">
        <f>SUM('Input Shift Data'!$T521:$Z521)</f>
        <v>0</v>
      </c>
    </row>
    <row r="522" spans="2:39" ht="15" customHeight="1" x14ac:dyDescent="0.25">
      <c r="B522" s="77"/>
      <c r="C522" s="80"/>
      <c r="D522" s="87"/>
      <c r="E522" s="85"/>
      <c r="F522" s="77"/>
      <c r="G522" s="85"/>
      <c r="H522" s="86"/>
      <c r="I522" s="87"/>
      <c r="J522" s="87"/>
      <c r="K522" s="87"/>
      <c r="L522" s="88"/>
      <c r="M522" s="88"/>
      <c r="N522" s="88"/>
      <c r="O522" s="88"/>
      <c r="P522" s="88"/>
      <c r="Q522" s="88"/>
      <c r="R522" s="88"/>
      <c r="S522" s="88"/>
      <c r="T522" s="77"/>
      <c r="U522" s="77"/>
      <c r="V522" s="77"/>
      <c r="W522" s="77"/>
      <c r="X522" s="77"/>
      <c r="Y522" s="77"/>
      <c r="Z522" s="77"/>
      <c r="AA522" s="232"/>
      <c r="AB522" s="6" t="str">
        <f t="shared" si="36"/>
        <v xml:space="preserve"> </v>
      </c>
      <c r="AC522" s="28" t="str">
        <f t="shared" si="37"/>
        <v xml:space="preserve"> </v>
      </c>
      <c r="AD522" s="28" t="str">
        <f t="shared" si="38"/>
        <v xml:space="preserve"> </v>
      </c>
      <c r="AK522" s="50">
        <f>SUM('Input Shift Data'!$I522:$J522)</f>
        <v>0</v>
      </c>
      <c r="AL522" s="1">
        <f>SUM('Input Shift Data'!$L522:$R522)</f>
        <v>0</v>
      </c>
      <c r="AM522" s="1">
        <f>SUM('Input Shift Data'!$T522:$Z522)</f>
        <v>0</v>
      </c>
    </row>
    <row r="523" spans="2:39" ht="15" customHeight="1" x14ac:dyDescent="0.25">
      <c r="B523" s="77"/>
      <c r="C523" s="80"/>
      <c r="D523" s="87"/>
      <c r="E523" s="85"/>
      <c r="F523" s="77"/>
      <c r="G523" s="85"/>
      <c r="H523" s="86"/>
      <c r="I523" s="87"/>
      <c r="J523" s="87"/>
      <c r="K523" s="87"/>
      <c r="L523" s="88"/>
      <c r="M523" s="88"/>
      <c r="N523" s="88"/>
      <c r="O523" s="88"/>
      <c r="P523" s="88"/>
      <c r="Q523" s="88"/>
      <c r="R523" s="88"/>
      <c r="S523" s="88"/>
      <c r="T523" s="77"/>
      <c r="U523" s="77"/>
      <c r="V523" s="77"/>
      <c r="W523" s="77"/>
      <c r="X523" s="77"/>
      <c r="Y523" s="77"/>
      <c r="Z523" s="77"/>
      <c r="AA523" s="232"/>
      <c r="AB523" s="6" t="str">
        <f t="shared" si="36"/>
        <v xml:space="preserve"> </v>
      </c>
      <c r="AC523" s="28" t="str">
        <f t="shared" si="37"/>
        <v xml:space="preserve"> </v>
      </c>
      <c r="AD523" s="28" t="str">
        <f t="shared" si="38"/>
        <v xml:space="preserve"> </v>
      </c>
      <c r="AK523" s="50">
        <f>SUM('Input Shift Data'!$I523:$J523)</f>
        <v>0</v>
      </c>
      <c r="AL523" s="1">
        <f>SUM('Input Shift Data'!$L523:$R523)</f>
        <v>0</v>
      </c>
      <c r="AM523" s="1">
        <f>SUM('Input Shift Data'!$T523:$Z523)</f>
        <v>0</v>
      </c>
    </row>
    <row r="524" spans="2:39" ht="15" customHeight="1" x14ac:dyDescent="0.25">
      <c r="B524" s="77"/>
      <c r="C524" s="80"/>
      <c r="D524" s="87"/>
      <c r="E524" s="85"/>
      <c r="F524" s="77"/>
      <c r="G524" s="85"/>
      <c r="H524" s="86"/>
      <c r="I524" s="87"/>
      <c r="J524" s="87"/>
      <c r="K524" s="87"/>
      <c r="L524" s="88"/>
      <c r="M524" s="88"/>
      <c r="N524" s="88"/>
      <c r="O524" s="88"/>
      <c r="P524" s="88"/>
      <c r="Q524" s="88"/>
      <c r="R524" s="88"/>
      <c r="S524" s="88"/>
      <c r="T524" s="77"/>
      <c r="U524" s="77"/>
      <c r="V524" s="77"/>
      <c r="W524" s="77"/>
      <c r="X524" s="77"/>
      <c r="Y524" s="77"/>
      <c r="Z524" s="77"/>
      <c r="AA524" s="232"/>
      <c r="AB524" s="6" t="str">
        <f t="shared" si="36"/>
        <v xml:space="preserve"> </v>
      </c>
      <c r="AC524" s="28" t="str">
        <f t="shared" si="37"/>
        <v xml:space="preserve"> </v>
      </c>
      <c r="AD524" s="28" t="str">
        <f t="shared" si="38"/>
        <v xml:space="preserve"> </v>
      </c>
      <c r="AK524" s="50">
        <f>SUM('Input Shift Data'!$I524:$J524)</f>
        <v>0</v>
      </c>
      <c r="AL524" s="1">
        <f>SUM('Input Shift Data'!$L524:$R524)</f>
        <v>0</v>
      </c>
      <c r="AM524" s="1">
        <f>SUM('Input Shift Data'!$T524:$Z524)</f>
        <v>0</v>
      </c>
    </row>
    <row r="525" spans="2:39" ht="15" customHeight="1" x14ac:dyDescent="0.25">
      <c r="B525" s="77"/>
      <c r="C525" s="80"/>
      <c r="D525" s="87"/>
      <c r="E525" s="85"/>
      <c r="F525" s="77"/>
      <c r="G525" s="85"/>
      <c r="H525" s="86"/>
      <c r="I525" s="87"/>
      <c r="J525" s="87"/>
      <c r="K525" s="87"/>
      <c r="L525" s="88"/>
      <c r="M525" s="88"/>
      <c r="N525" s="88"/>
      <c r="O525" s="88"/>
      <c r="P525" s="88"/>
      <c r="Q525" s="88"/>
      <c r="R525" s="88"/>
      <c r="S525" s="88"/>
      <c r="T525" s="77"/>
      <c r="U525" s="77"/>
      <c r="V525" s="77"/>
      <c r="W525" s="77"/>
      <c r="X525" s="77"/>
      <c r="Y525" s="77"/>
      <c r="Z525" s="77"/>
      <c r="AA525" s="232"/>
      <c r="AB525" s="6" t="str">
        <f t="shared" si="36"/>
        <v xml:space="preserve"> </v>
      </c>
      <c r="AC525" s="28" t="str">
        <f t="shared" si="37"/>
        <v xml:space="preserve"> </v>
      </c>
      <c r="AD525" s="28" t="str">
        <f t="shared" si="38"/>
        <v xml:space="preserve"> </v>
      </c>
      <c r="AK525" s="50">
        <f>SUM('Input Shift Data'!$I525:$J525)</f>
        <v>0</v>
      </c>
      <c r="AL525" s="1">
        <f>SUM('Input Shift Data'!$L525:$R525)</f>
        <v>0</v>
      </c>
      <c r="AM525" s="1">
        <f>SUM('Input Shift Data'!$T525:$Z525)</f>
        <v>0</v>
      </c>
    </row>
    <row r="526" spans="2:39" ht="15" customHeight="1" x14ac:dyDescent="0.25">
      <c r="B526" s="77"/>
      <c r="C526" s="80"/>
      <c r="D526" s="87"/>
      <c r="E526" s="85"/>
      <c r="F526" s="77"/>
      <c r="G526" s="85"/>
      <c r="H526" s="86"/>
      <c r="I526" s="87"/>
      <c r="J526" s="87"/>
      <c r="K526" s="87"/>
      <c r="L526" s="88"/>
      <c r="M526" s="88"/>
      <c r="N526" s="88"/>
      <c r="O526" s="88"/>
      <c r="P526" s="88"/>
      <c r="Q526" s="88"/>
      <c r="R526" s="88"/>
      <c r="S526" s="88"/>
      <c r="T526" s="77"/>
      <c r="U526" s="77"/>
      <c r="V526" s="77"/>
      <c r="W526" s="77"/>
      <c r="X526" s="77"/>
      <c r="Y526" s="77"/>
      <c r="Z526" s="77"/>
      <c r="AA526" s="232"/>
      <c r="AB526" s="6" t="str">
        <f t="shared" si="36"/>
        <v xml:space="preserve"> </v>
      </c>
      <c r="AC526" s="28" t="str">
        <f t="shared" si="37"/>
        <v xml:space="preserve"> </v>
      </c>
      <c r="AD526" s="28" t="str">
        <f t="shared" si="38"/>
        <v xml:space="preserve"> </v>
      </c>
      <c r="AK526" s="50">
        <f>SUM('Input Shift Data'!$I526:$J526)</f>
        <v>0</v>
      </c>
      <c r="AL526" s="1">
        <f>SUM('Input Shift Data'!$L526:$R526)</f>
        <v>0</v>
      </c>
      <c r="AM526" s="1">
        <f>SUM('Input Shift Data'!$T526:$Z526)</f>
        <v>0</v>
      </c>
    </row>
    <row r="527" spans="2:39" ht="15" customHeight="1" x14ac:dyDescent="0.25">
      <c r="B527" s="77"/>
      <c r="C527" s="80"/>
      <c r="D527" s="87"/>
      <c r="E527" s="85"/>
      <c r="F527" s="77"/>
      <c r="G527" s="85"/>
      <c r="H527" s="86"/>
      <c r="I527" s="87"/>
      <c r="J527" s="87"/>
      <c r="K527" s="87"/>
      <c r="L527" s="88"/>
      <c r="M527" s="88"/>
      <c r="N527" s="88"/>
      <c r="O527" s="88"/>
      <c r="P527" s="88"/>
      <c r="Q527" s="88"/>
      <c r="R527" s="88"/>
      <c r="S527" s="88"/>
      <c r="T527" s="77"/>
      <c r="U527" s="77"/>
      <c r="V527" s="77"/>
      <c r="W527" s="77"/>
      <c r="X527" s="77"/>
      <c r="Y527" s="77"/>
      <c r="Z527" s="77"/>
      <c r="AA527" s="232"/>
      <c r="AB527" s="6" t="str">
        <f t="shared" si="36"/>
        <v xml:space="preserve"> </v>
      </c>
      <c r="AC527" s="28" t="str">
        <f t="shared" si="37"/>
        <v xml:space="preserve"> </v>
      </c>
      <c r="AD527" s="28" t="str">
        <f t="shared" si="38"/>
        <v xml:space="preserve"> </v>
      </c>
      <c r="AK527" s="50">
        <f>SUM('Input Shift Data'!$I527:$J527)</f>
        <v>0</v>
      </c>
      <c r="AL527" s="1">
        <f>SUM('Input Shift Data'!$L527:$R527)</f>
        <v>0</v>
      </c>
      <c r="AM527" s="1">
        <f>SUM('Input Shift Data'!$T527:$Z527)</f>
        <v>0</v>
      </c>
    </row>
    <row r="528" spans="2:39" ht="15" customHeight="1" x14ac:dyDescent="0.25">
      <c r="B528" s="77"/>
      <c r="C528" s="80"/>
      <c r="D528" s="87"/>
      <c r="E528" s="85"/>
      <c r="F528" s="77"/>
      <c r="G528" s="85"/>
      <c r="H528" s="86"/>
      <c r="I528" s="87"/>
      <c r="J528" s="87"/>
      <c r="K528" s="87"/>
      <c r="L528" s="88"/>
      <c r="M528" s="88"/>
      <c r="N528" s="88"/>
      <c r="O528" s="88"/>
      <c r="P528" s="88"/>
      <c r="Q528" s="88"/>
      <c r="R528" s="88"/>
      <c r="S528" s="88"/>
      <c r="T528" s="77"/>
      <c r="U528" s="77"/>
      <c r="V528" s="77"/>
      <c r="W528" s="77"/>
      <c r="X528" s="77"/>
      <c r="Y528" s="77"/>
      <c r="Z528" s="77"/>
      <c r="AA528" s="232"/>
      <c r="AB528" s="6" t="str">
        <f t="shared" si="36"/>
        <v xml:space="preserve"> </v>
      </c>
      <c r="AC528" s="28" t="str">
        <f t="shared" si="37"/>
        <v xml:space="preserve"> </v>
      </c>
      <c r="AD528" s="28" t="str">
        <f t="shared" si="38"/>
        <v xml:space="preserve"> </v>
      </c>
      <c r="AK528" s="50">
        <f>SUM('Input Shift Data'!$I528:$J528)</f>
        <v>0</v>
      </c>
      <c r="AL528" s="1">
        <f>SUM('Input Shift Data'!$L528:$R528)</f>
        <v>0</v>
      </c>
      <c r="AM528" s="1">
        <f>SUM('Input Shift Data'!$T528:$Z528)</f>
        <v>0</v>
      </c>
    </row>
    <row r="529" spans="2:39" ht="15" customHeight="1" x14ac:dyDescent="0.25">
      <c r="B529" s="77"/>
      <c r="C529" s="80"/>
      <c r="D529" s="87"/>
      <c r="E529" s="85"/>
      <c r="F529" s="77"/>
      <c r="G529" s="85"/>
      <c r="H529" s="86"/>
      <c r="I529" s="87"/>
      <c r="J529" s="87"/>
      <c r="K529" s="87"/>
      <c r="L529" s="88"/>
      <c r="M529" s="88"/>
      <c r="N529" s="88"/>
      <c r="O529" s="88"/>
      <c r="P529" s="88"/>
      <c r="Q529" s="88"/>
      <c r="R529" s="88"/>
      <c r="S529" s="88"/>
      <c r="T529" s="77"/>
      <c r="U529" s="77"/>
      <c r="V529" s="77"/>
      <c r="W529" s="77"/>
      <c r="X529" s="77"/>
      <c r="Y529" s="77"/>
      <c r="Z529" s="77"/>
      <c r="AA529" s="232"/>
      <c r="AB529" s="6" t="str">
        <f t="shared" si="36"/>
        <v xml:space="preserve"> </v>
      </c>
      <c r="AC529" s="28" t="str">
        <f t="shared" si="37"/>
        <v xml:space="preserve"> </v>
      </c>
      <c r="AD529" s="28" t="str">
        <f t="shared" si="38"/>
        <v xml:space="preserve"> </v>
      </c>
      <c r="AK529" s="50">
        <f>SUM('Input Shift Data'!$I529:$J529)</f>
        <v>0</v>
      </c>
      <c r="AL529" s="1">
        <f>SUM('Input Shift Data'!$L529:$R529)</f>
        <v>0</v>
      </c>
      <c r="AM529" s="1">
        <f>SUM('Input Shift Data'!$T529:$Z529)</f>
        <v>0</v>
      </c>
    </row>
    <row r="530" spans="2:39" ht="15" customHeight="1" x14ac:dyDescent="0.25">
      <c r="B530" s="77"/>
      <c r="C530" s="80"/>
      <c r="D530" s="87"/>
      <c r="E530" s="85"/>
      <c r="F530" s="77"/>
      <c r="G530" s="85"/>
      <c r="H530" s="86"/>
      <c r="I530" s="87"/>
      <c r="J530" s="87"/>
      <c r="K530" s="87"/>
      <c r="L530" s="88"/>
      <c r="M530" s="88"/>
      <c r="N530" s="88"/>
      <c r="O530" s="88"/>
      <c r="P530" s="88"/>
      <c r="Q530" s="88"/>
      <c r="R530" s="88"/>
      <c r="S530" s="88"/>
      <c r="T530" s="77"/>
      <c r="U530" s="77"/>
      <c r="V530" s="77"/>
      <c r="W530" s="77"/>
      <c r="X530" s="77"/>
      <c r="Y530" s="77"/>
      <c r="Z530" s="77"/>
      <c r="AA530" s="232"/>
      <c r="AB530" s="6" t="str">
        <f t="shared" si="36"/>
        <v xml:space="preserve"> </v>
      </c>
      <c r="AC530" s="28" t="str">
        <f t="shared" si="37"/>
        <v xml:space="preserve"> </v>
      </c>
      <c r="AD530" s="28" t="str">
        <f t="shared" si="38"/>
        <v xml:space="preserve"> </v>
      </c>
      <c r="AK530" s="50">
        <f>SUM('Input Shift Data'!$I530:$J530)</f>
        <v>0</v>
      </c>
      <c r="AL530" s="1">
        <f>SUM('Input Shift Data'!$L530:$R530)</f>
        <v>0</v>
      </c>
      <c r="AM530" s="1">
        <f>SUM('Input Shift Data'!$T530:$Z530)</f>
        <v>0</v>
      </c>
    </row>
    <row r="531" spans="2:39" ht="15" customHeight="1" x14ac:dyDescent="0.25">
      <c r="B531" s="77"/>
      <c r="C531" s="80"/>
      <c r="D531" s="87"/>
      <c r="E531" s="85"/>
      <c r="F531" s="77"/>
      <c r="G531" s="85"/>
      <c r="H531" s="86"/>
      <c r="I531" s="87"/>
      <c r="J531" s="87"/>
      <c r="K531" s="87"/>
      <c r="L531" s="88"/>
      <c r="M531" s="88"/>
      <c r="N531" s="88"/>
      <c r="O531" s="88"/>
      <c r="P531" s="88"/>
      <c r="Q531" s="88"/>
      <c r="R531" s="88"/>
      <c r="S531" s="88"/>
      <c r="T531" s="77"/>
      <c r="U531" s="77"/>
      <c r="V531" s="77"/>
      <c r="W531" s="77"/>
      <c r="X531" s="77"/>
      <c r="Y531" s="77"/>
      <c r="Z531" s="77"/>
      <c r="AA531" s="232"/>
      <c r="AB531" s="6" t="str">
        <f t="shared" si="36"/>
        <v xml:space="preserve"> </v>
      </c>
      <c r="AC531" s="28" t="str">
        <f t="shared" si="37"/>
        <v xml:space="preserve"> </v>
      </c>
      <c r="AD531" s="28" t="str">
        <f t="shared" si="38"/>
        <v xml:space="preserve"> </v>
      </c>
      <c r="AK531" s="50">
        <f>SUM('Input Shift Data'!$I531:$J531)</f>
        <v>0</v>
      </c>
      <c r="AL531" s="1">
        <f>SUM('Input Shift Data'!$L531:$R531)</f>
        <v>0</v>
      </c>
      <c r="AM531" s="1">
        <f>SUM('Input Shift Data'!$T531:$Z531)</f>
        <v>0</v>
      </c>
    </row>
    <row r="532" spans="2:39" ht="15" customHeight="1" x14ac:dyDescent="0.25">
      <c r="B532" s="77"/>
      <c r="C532" s="80"/>
      <c r="D532" s="87"/>
      <c r="E532" s="85"/>
      <c r="F532" s="77"/>
      <c r="G532" s="85"/>
      <c r="H532" s="86"/>
      <c r="I532" s="87"/>
      <c r="J532" s="87"/>
      <c r="K532" s="87"/>
      <c r="L532" s="88"/>
      <c r="M532" s="88"/>
      <c r="N532" s="88"/>
      <c r="O532" s="88"/>
      <c r="P532" s="88"/>
      <c r="Q532" s="88"/>
      <c r="R532" s="88"/>
      <c r="S532" s="88"/>
      <c r="T532" s="77"/>
      <c r="U532" s="77"/>
      <c r="V532" s="77"/>
      <c r="W532" s="77"/>
      <c r="X532" s="77"/>
      <c r="Y532" s="77"/>
      <c r="Z532" s="77"/>
      <c r="AA532" s="232"/>
      <c r="AB532" s="6" t="str">
        <f t="shared" si="36"/>
        <v xml:space="preserve"> </v>
      </c>
      <c r="AC532" s="28" t="str">
        <f t="shared" si="37"/>
        <v xml:space="preserve"> </v>
      </c>
      <c r="AD532" s="28" t="str">
        <f t="shared" si="38"/>
        <v xml:space="preserve"> </v>
      </c>
      <c r="AK532" s="50">
        <f>SUM('Input Shift Data'!$I532:$J532)</f>
        <v>0</v>
      </c>
      <c r="AL532" s="1">
        <f>SUM('Input Shift Data'!$L532:$R532)</f>
        <v>0</v>
      </c>
      <c r="AM532" s="1">
        <f>SUM('Input Shift Data'!$T532:$Z532)</f>
        <v>0</v>
      </c>
    </row>
    <row r="533" spans="2:39" ht="15" customHeight="1" x14ac:dyDescent="0.25">
      <c r="B533" s="77"/>
      <c r="C533" s="80"/>
      <c r="D533" s="87"/>
      <c r="E533" s="85"/>
      <c r="F533" s="77"/>
      <c r="G533" s="85"/>
      <c r="H533" s="86"/>
      <c r="I533" s="87"/>
      <c r="J533" s="87"/>
      <c r="K533" s="87"/>
      <c r="L533" s="88"/>
      <c r="M533" s="88"/>
      <c r="N533" s="88"/>
      <c r="O533" s="88"/>
      <c r="P533" s="88"/>
      <c r="Q533" s="88"/>
      <c r="R533" s="88"/>
      <c r="S533" s="88"/>
      <c r="T533" s="77"/>
      <c r="U533" s="77"/>
      <c r="V533" s="77"/>
      <c r="W533" s="77"/>
      <c r="X533" s="77"/>
      <c r="Y533" s="77"/>
      <c r="Z533" s="77"/>
      <c r="AA533" s="232"/>
      <c r="AB533" s="6" t="str">
        <f t="shared" si="36"/>
        <v xml:space="preserve"> </v>
      </c>
      <c r="AC533" s="28" t="str">
        <f t="shared" si="37"/>
        <v xml:space="preserve"> </v>
      </c>
      <c r="AD533" s="28" t="str">
        <f t="shared" si="38"/>
        <v xml:space="preserve"> </v>
      </c>
      <c r="AK533" s="50">
        <f>SUM('Input Shift Data'!$I533:$J533)</f>
        <v>0</v>
      </c>
      <c r="AL533" s="1">
        <f>SUM('Input Shift Data'!$L533:$R533)</f>
        <v>0</v>
      </c>
      <c r="AM533" s="1">
        <f>SUM('Input Shift Data'!$T533:$Z533)</f>
        <v>0</v>
      </c>
    </row>
    <row r="534" spans="2:39" ht="15" customHeight="1" x14ac:dyDescent="0.25">
      <c r="B534" s="77"/>
      <c r="C534" s="80"/>
      <c r="D534" s="87"/>
      <c r="E534" s="85"/>
      <c r="F534" s="77"/>
      <c r="G534" s="85"/>
      <c r="H534" s="86"/>
      <c r="I534" s="87"/>
      <c r="J534" s="87"/>
      <c r="K534" s="87"/>
      <c r="L534" s="88"/>
      <c r="M534" s="88"/>
      <c r="N534" s="88"/>
      <c r="O534" s="88"/>
      <c r="P534" s="88"/>
      <c r="Q534" s="88"/>
      <c r="R534" s="88"/>
      <c r="S534" s="88"/>
      <c r="T534" s="77"/>
      <c r="U534" s="77"/>
      <c r="V534" s="77"/>
      <c r="W534" s="77"/>
      <c r="X534" s="77"/>
      <c r="Y534" s="77"/>
      <c r="Z534" s="77"/>
      <c r="AA534" s="232"/>
      <c r="AB534" s="6" t="str">
        <f t="shared" si="36"/>
        <v xml:space="preserve"> </v>
      </c>
      <c r="AC534" s="28" t="str">
        <f t="shared" si="37"/>
        <v xml:space="preserve"> </v>
      </c>
      <c r="AD534" s="28" t="str">
        <f t="shared" si="38"/>
        <v xml:space="preserve"> </v>
      </c>
      <c r="AK534" s="50">
        <f>SUM('Input Shift Data'!$I534:$J534)</f>
        <v>0</v>
      </c>
      <c r="AL534" s="1">
        <f>SUM('Input Shift Data'!$L534:$R534)</f>
        <v>0</v>
      </c>
      <c r="AM534" s="1">
        <f>SUM('Input Shift Data'!$T534:$Z534)</f>
        <v>0</v>
      </c>
    </row>
    <row r="535" spans="2:39" ht="15" customHeight="1" x14ac:dyDescent="0.25">
      <c r="B535" s="77"/>
      <c r="C535" s="80"/>
      <c r="D535" s="87"/>
      <c r="E535" s="85"/>
      <c r="F535" s="77"/>
      <c r="G535" s="85"/>
      <c r="H535" s="86"/>
      <c r="I535" s="87"/>
      <c r="J535" s="87"/>
      <c r="K535" s="87"/>
      <c r="L535" s="88"/>
      <c r="M535" s="88"/>
      <c r="N535" s="88"/>
      <c r="O535" s="88"/>
      <c r="P535" s="88"/>
      <c r="Q535" s="88"/>
      <c r="R535" s="88"/>
      <c r="S535" s="88"/>
      <c r="T535" s="77"/>
      <c r="U535" s="77"/>
      <c r="V535" s="77"/>
      <c r="W535" s="77"/>
      <c r="X535" s="77"/>
      <c r="Y535" s="77"/>
      <c r="Z535" s="77"/>
      <c r="AA535" s="232"/>
      <c r="AB535" s="6" t="str">
        <f t="shared" si="36"/>
        <v xml:space="preserve"> </v>
      </c>
      <c r="AC535" s="28" t="str">
        <f t="shared" si="37"/>
        <v xml:space="preserve"> </v>
      </c>
      <c r="AD535" s="28" t="str">
        <f t="shared" si="38"/>
        <v xml:space="preserve"> </v>
      </c>
      <c r="AK535" s="50">
        <f>SUM('Input Shift Data'!$I535:$J535)</f>
        <v>0</v>
      </c>
      <c r="AL535" s="1">
        <f>SUM('Input Shift Data'!$L535:$R535)</f>
        <v>0</v>
      </c>
      <c r="AM535" s="1">
        <f>SUM('Input Shift Data'!$T535:$Z535)</f>
        <v>0</v>
      </c>
    </row>
    <row r="536" spans="2:39" ht="15" customHeight="1" x14ac:dyDescent="0.25">
      <c r="B536" s="77"/>
      <c r="C536" s="80"/>
      <c r="D536" s="87"/>
      <c r="E536" s="85"/>
      <c r="F536" s="77"/>
      <c r="G536" s="85"/>
      <c r="H536" s="86"/>
      <c r="I536" s="87"/>
      <c r="J536" s="87"/>
      <c r="K536" s="87"/>
      <c r="L536" s="88"/>
      <c r="M536" s="88"/>
      <c r="N536" s="88"/>
      <c r="O536" s="88"/>
      <c r="P536" s="88"/>
      <c r="Q536" s="88"/>
      <c r="R536" s="88"/>
      <c r="S536" s="88"/>
      <c r="T536" s="77"/>
      <c r="U536" s="77"/>
      <c r="V536" s="77"/>
      <c r="W536" s="77"/>
      <c r="X536" s="77"/>
      <c r="Y536" s="77"/>
      <c r="Z536" s="77"/>
      <c r="AA536" s="232"/>
      <c r="AB536" s="6" t="str">
        <f t="shared" si="36"/>
        <v xml:space="preserve"> </v>
      </c>
      <c r="AC536" s="28" t="str">
        <f t="shared" si="37"/>
        <v xml:space="preserve"> </v>
      </c>
      <c r="AD536" s="28" t="str">
        <f t="shared" si="38"/>
        <v xml:space="preserve"> </v>
      </c>
      <c r="AK536" s="50">
        <f>SUM('Input Shift Data'!$I536:$J536)</f>
        <v>0</v>
      </c>
      <c r="AL536" s="1">
        <f>SUM('Input Shift Data'!$L536:$R536)</f>
        <v>0</v>
      </c>
      <c r="AM536" s="1">
        <f>SUM('Input Shift Data'!$T536:$Z536)</f>
        <v>0</v>
      </c>
    </row>
    <row r="537" spans="2:39" ht="15" customHeight="1" x14ac:dyDescent="0.25">
      <c r="B537" s="77"/>
      <c r="C537" s="80"/>
      <c r="D537" s="87"/>
      <c r="E537" s="85"/>
      <c r="F537" s="77"/>
      <c r="G537" s="85"/>
      <c r="H537" s="86"/>
      <c r="I537" s="87"/>
      <c r="J537" s="87"/>
      <c r="K537" s="87"/>
      <c r="L537" s="88"/>
      <c r="M537" s="88"/>
      <c r="N537" s="88"/>
      <c r="O537" s="88"/>
      <c r="P537" s="88"/>
      <c r="Q537" s="88"/>
      <c r="R537" s="88"/>
      <c r="S537" s="88"/>
      <c r="T537" s="77"/>
      <c r="U537" s="77"/>
      <c r="V537" s="77"/>
      <c r="W537" s="77"/>
      <c r="X537" s="77"/>
      <c r="Y537" s="77"/>
      <c r="Z537" s="77"/>
      <c r="AA537" s="232"/>
      <c r="AB537" s="6" t="str">
        <f t="shared" si="36"/>
        <v xml:space="preserve"> </v>
      </c>
      <c r="AC537" s="28" t="str">
        <f t="shared" si="37"/>
        <v xml:space="preserve"> </v>
      </c>
      <c r="AD537" s="28" t="str">
        <f t="shared" si="38"/>
        <v xml:space="preserve"> </v>
      </c>
      <c r="AK537" s="50">
        <f>SUM('Input Shift Data'!$I537:$J537)</f>
        <v>0</v>
      </c>
      <c r="AL537" s="1">
        <f>SUM('Input Shift Data'!$L537:$R537)</f>
        <v>0</v>
      </c>
      <c r="AM537" s="1">
        <f>SUM('Input Shift Data'!$T537:$Z537)</f>
        <v>0</v>
      </c>
    </row>
    <row r="538" spans="2:39" ht="15" customHeight="1" x14ac:dyDescent="0.25">
      <c r="B538" s="77"/>
      <c r="C538" s="80"/>
      <c r="D538" s="87"/>
      <c r="E538" s="85"/>
      <c r="F538" s="77"/>
      <c r="G538" s="85"/>
      <c r="H538" s="86"/>
      <c r="I538" s="87"/>
      <c r="J538" s="87"/>
      <c r="K538" s="87"/>
      <c r="L538" s="88"/>
      <c r="M538" s="88"/>
      <c r="N538" s="88"/>
      <c r="O538" s="88"/>
      <c r="P538" s="88"/>
      <c r="Q538" s="88"/>
      <c r="R538" s="88"/>
      <c r="S538" s="88"/>
      <c r="T538" s="77"/>
      <c r="U538" s="77"/>
      <c r="V538" s="77"/>
      <c r="W538" s="77"/>
      <c r="X538" s="77"/>
      <c r="Y538" s="77"/>
      <c r="Z538" s="77"/>
      <c r="AA538" s="232"/>
      <c r="AB538" s="6" t="str">
        <f t="shared" si="36"/>
        <v xml:space="preserve"> </v>
      </c>
      <c r="AC538" s="28" t="str">
        <f t="shared" si="37"/>
        <v xml:space="preserve"> </v>
      </c>
      <c r="AD538" s="28" t="str">
        <f t="shared" si="38"/>
        <v xml:space="preserve"> </v>
      </c>
      <c r="AK538" s="50">
        <f>SUM('Input Shift Data'!$I538:$J538)</f>
        <v>0</v>
      </c>
      <c r="AL538" s="1">
        <f>SUM('Input Shift Data'!$L538:$R538)</f>
        <v>0</v>
      </c>
      <c r="AM538" s="1">
        <f>SUM('Input Shift Data'!$T538:$Z538)</f>
        <v>0</v>
      </c>
    </row>
    <row r="539" spans="2:39" ht="15" customHeight="1" x14ac:dyDescent="0.25">
      <c r="B539" s="77"/>
      <c r="C539" s="80"/>
      <c r="D539" s="87"/>
      <c r="E539" s="85"/>
      <c r="F539" s="77"/>
      <c r="G539" s="85"/>
      <c r="H539" s="86"/>
      <c r="I539" s="87"/>
      <c r="J539" s="87"/>
      <c r="K539" s="87"/>
      <c r="L539" s="88"/>
      <c r="M539" s="88"/>
      <c r="N539" s="88"/>
      <c r="O539" s="88"/>
      <c r="P539" s="88"/>
      <c r="Q539" s="88"/>
      <c r="R539" s="88"/>
      <c r="S539" s="88"/>
      <c r="T539" s="77"/>
      <c r="U539" s="77"/>
      <c r="V539" s="77"/>
      <c r="W539" s="77"/>
      <c r="X539" s="77"/>
      <c r="Y539" s="77"/>
      <c r="Z539" s="77"/>
      <c r="AA539" s="232"/>
      <c r="AB539" s="6" t="str">
        <f t="shared" si="36"/>
        <v xml:space="preserve"> </v>
      </c>
      <c r="AC539" s="28" t="str">
        <f t="shared" si="37"/>
        <v xml:space="preserve"> </v>
      </c>
      <c r="AD539" s="28" t="str">
        <f t="shared" si="38"/>
        <v xml:space="preserve"> </v>
      </c>
      <c r="AK539" s="50">
        <f>SUM('Input Shift Data'!$I539:$J539)</f>
        <v>0</v>
      </c>
      <c r="AL539" s="1">
        <f>SUM('Input Shift Data'!$L539:$R539)</f>
        <v>0</v>
      </c>
      <c r="AM539" s="1">
        <f>SUM('Input Shift Data'!$T539:$Z539)</f>
        <v>0</v>
      </c>
    </row>
    <row r="540" spans="2:39" ht="15" customHeight="1" x14ac:dyDescent="0.25">
      <c r="B540" s="77"/>
      <c r="C540" s="80"/>
      <c r="D540" s="87"/>
      <c r="E540" s="85"/>
      <c r="F540" s="77"/>
      <c r="G540" s="85"/>
      <c r="H540" s="86"/>
      <c r="I540" s="87"/>
      <c r="J540" s="87"/>
      <c r="K540" s="87"/>
      <c r="L540" s="88"/>
      <c r="M540" s="88"/>
      <c r="N540" s="88"/>
      <c r="O540" s="88"/>
      <c r="P540" s="88"/>
      <c r="Q540" s="88"/>
      <c r="R540" s="88"/>
      <c r="S540" s="88"/>
      <c r="T540" s="77"/>
      <c r="U540" s="77"/>
      <c r="V540" s="77"/>
      <c r="W540" s="77"/>
      <c r="X540" s="77"/>
      <c r="Y540" s="77"/>
      <c r="Z540" s="77"/>
      <c r="AA540" s="232"/>
      <c r="AB540" s="6" t="str">
        <f t="shared" si="36"/>
        <v xml:space="preserve"> </v>
      </c>
      <c r="AC540" s="28" t="str">
        <f t="shared" si="37"/>
        <v xml:space="preserve"> </v>
      </c>
      <c r="AD540" s="28" t="str">
        <f t="shared" si="38"/>
        <v xml:space="preserve"> </v>
      </c>
      <c r="AK540" s="50">
        <f>SUM('Input Shift Data'!$I540:$J540)</f>
        <v>0</v>
      </c>
      <c r="AL540" s="1">
        <f>SUM('Input Shift Data'!$L540:$R540)</f>
        <v>0</v>
      </c>
      <c r="AM540" s="1">
        <f>SUM('Input Shift Data'!$T540:$Z540)</f>
        <v>0</v>
      </c>
    </row>
    <row r="541" spans="2:39" ht="15" customHeight="1" x14ac:dyDescent="0.25">
      <c r="B541" s="77"/>
      <c r="C541" s="80"/>
      <c r="D541" s="87"/>
      <c r="E541" s="85"/>
      <c r="F541" s="77"/>
      <c r="G541" s="85"/>
      <c r="H541" s="86"/>
      <c r="I541" s="87"/>
      <c r="J541" s="87"/>
      <c r="K541" s="87"/>
      <c r="L541" s="88"/>
      <c r="M541" s="88"/>
      <c r="N541" s="88"/>
      <c r="O541" s="88"/>
      <c r="P541" s="88"/>
      <c r="Q541" s="88"/>
      <c r="R541" s="88"/>
      <c r="S541" s="88"/>
      <c r="T541" s="77"/>
      <c r="U541" s="77"/>
      <c r="V541" s="77"/>
      <c r="W541" s="77"/>
      <c r="X541" s="77"/>
      <c r="Y541" s="77"/>
      <c r="Z541" s="77"/>
      <c r="AA541" s="232"/>
      <c r="AB541" s="6" t="str">
        <f t="shared" si="36"/>
        <v xml:space="preserve"> </v>
      </c>
      <c r="AC541" s="28" t="str">
        <f t="shared" si="37"/>
        <v xml:space="preserve"> </v>
      </c>
      <c r="AD541" s="28" t="str">
        <f t="shared" si="38"/>
        <v xml:space="preserve"> </v>
      </c>
      <c r="AK541" s="50">
        <f>SUM('Input Shift Data'!$I541:$J541)</f>
        <v>0</v>
      </c>
      <c r="AL541" s="1">
        <f>SUM('Input Shift Data'!$L541:$R541)</f>
        <v>0</v>
      </c>
      <c r="AM541" s="1">
        <f>SUM('Input Shift Data'!$T541:$Z541)</f>
        <v>0</v>
      </c>
    </row>
    <row r="542" spans="2:39" ht="15" customHeight="1" x14ac:dyDescent="0.25">
      <c r="B542" s="77"/>
      <c r="C542" s="80"/>
      <c r="D542" s="87"/>
      <c r="E542" s="85"/>
      <c r="F542" s="77"/>
      <c r="G542" s="85"/>
      <c r="H542" s="86"/>
      <c r="I542" s="87"/>
      <c r="J542" s="87"/>
      <c r="K542" s="87"/>
      <c r="L542" s="88"/>
      <c r="M542" s="88"/>
      <c r="N542" s="88"/>
      <c r="O542" s="88"/>
      <c r="P542" s="88"/>
      <c r="Q542" s="88"/>
      <c r="R542" s="88"/>
      <c r="S542" s="88"/>
      <c r="T542" s="77"/>
      <c r="U542" s="77"/>
      <c r="V542" s="77"/>
      <c r="W542" s="77"/>
      <c r="X542" s="77"/>
      <c r="Y542" s="77"/>
      <c r="Z542" s="77"/>
      <c r="AA542" s="232"/>
      <c r="AB542" s="6" t="str">
        <f t="shared" si="36"/>
        <v xml:space="preserve"> </v>
      </c>
      <c r="AC542" s="28" t="str">
        <f t="shared" si="37"/>
        <v xml:space="preserve"> </v>
      </c>
      <c r="AD542" s="28" t="str">
        <f t="shared" si="38"/>
        <v xml:space="preserve"> </v>
      </c>
      <c r="AK542" s="50">
        <f>SUM('Input Shift Data'!$I542:$J542)</f>
        <v>0</v>
      </c>
      <c r="AL542" s="1">
        <f>SUM('Input Shift Data'!$L542:$R542)</f>
        <v>0</v>
      </c>
      <c r="AM542" s="1">
        <f>SUM('Input Shift Data'!$T542:$Z542)</f>
        <v>0</v>
      </c>
    </row>
    <row r="543" spans="2:39" ht="15" customHeight="1" x14ac:dyDescent="0.25">
      <c r="B543" s="77"/>
      <c r="C543" s="80"/>
      <c r="D543" s="87"/>
      <c r="E543" s="85"/>
      <c r="F543" s="77"/>
      <c r="G543" s="85"/>
      <c r="H543" s="86"/>
      <c r="I543" s="87"/>
      <c r="J543" s="87"/>
      <c r="K543" s="87"/>
      <c r="L543" s="88"/>
      <c r="M543" s="88"/>
      <c r="N543" s="88"/>
      <c r="O543" s="88"/>
      <c r="P543" s="88"/>
      <c r="Q543" s="88"/>
      <c r="R543" s="88"/>
      <c r="S543" s="88"/>
      <c r="T543" s="77"/>
      <c r="U543" s="77"/>
      <c r="V543" s="77"/>
      <c r="W543" s="77"/>
      <c r="X543" s="77"/>
      <c r="Y543" s="77"/>
      <c r="Z543" s="77"/>
      <c r="AA543" s="232"/>
      <c r="AB543" s="6" t="str">
        <f t="shared" si="36"/>
        <v xml:space="preserve"> </v>
      </c>
      <c r="AC543" s="28" t="str">
        <f t="shared" si="37"/>
        <v xml:space="preserve"> </v>
      </c>
      <c r="AD543" s="28" t="str">
        <f t="shared" si="38"/>
        <v xml:space="preserve"> </v>
      </c>
      <c r="AK543" s="50">
        <f>SUM('Input Shift Data'!$I543:$J543)</f>
        <v>0</v>
      </c>
      <c r="AL543" s="1">
        <f>SUM('Input Shift Data'!$L543:$R543)</f>
        <v>0</v>
      </c>
      <c r="AM543" s="1">
        <f>SUM('Input Shift Data'!$T543:$Z543)</f>
        <v>0</v>
      </c>
    </row>
    <row r="544" spans="2:39" ht="15" customHeight="1" x14ac:dyDescent="0.25">
      <c r="B544" s="77"/>
      <c r="C544" s="80"/>
      <c r="D544" s="87"/>
      <c r="E544" s="85"/>
      <c r="F544" s="77"/>
      <c r="G544" s="85"/>
      <c r="H544" s="86"/>
      <c r="I544" s="87"/>
      <c r="J544" s="87"/>
      <c r="K544" s="87"/>
      <c r="L544" s="88"/>
      <c r="M544" s="88"/>
      <c r="N544" s="88"/>
      <c r="O544" s="88"/>
      <c r="P544" s="88"/>
      <c r="Q544" s="88"/>
      <c r="R544" s="88"/>
      <c r="S544" s="88"/>
      <c r="T544" s="77"/>
      <c r="U544" s="77"/>
      <c r="V544" s="77"/>
      <c r="W544" s="77"/>
      <c r="X544" s="77"/>
      <c r="Y544" s="77"/>
      <c r="Z544" s="77"/>
      <c r="AA544" s="232"/>
      <c r="AB544" s="6" t="str">
        <f t="shared" si="36"/>
        <v xml:space="preserve"> </v>
      </c>
      <c r="AC544" s="28" t="str">
        <f t="shared" si="37"/>
        <v xml:space="preserve"> </v>
      </c>
      <c r="AD544" s="28" t="str">
        <f t="shared" si="38"/>
        <v xml:space="preserve"> </v>
      </c>
      <c r="AK544" s="50">
        <f>SUM('Input Shift Data'!$I544:$J544)</f>
        <v>0</v>
      </c>
      <c r="AL544" s="1">
        <f>SUM('Input Shift Data'!$L544:$R544)</f>
        <v>0</v>
      </c>
      <c r="AM544" s="1">
        <f>SUM('Input Shift Data'!$T544:$Z544)</f>
        <v>0</v>
      </c>
    </row>
    <row r="545" spans="2:39" ht="15" customHeight="1" x14ac:dyDescent="0.25">
      <c r="B545" s="77"/>
      <c r="C545" s="80"/>
      <c r="D545" s="87"/>
      <c r="E545" s="85"/>
      <c r="F545" s="77"/>
      <c r="G545" s="85"/>
      <c r="H545" s="86"/>
      <c r="I545" s="87"/>
      <c r="J545" s="87"/>
      <c r="K545" s="87"/>
      <c r="L545" s="88"/>
      <c r="M545" s="88"/>
      <c r="N545" s="88"/>
      <c r="O545" s="88"/>
      <c r="P545" s="88"/>
      <c r="Q545" s="88"/>
      <c r="R545" s="88"/>
      <c r="S545" s="88"/>
      <c r="T545" s="77"/>
      <c r="U545" s="77"/>
      <c r="V545" s="77"/>
      <c r="W545" s="77"/>
      <c r="X545" s="77"/>
      <c r="Y545" s="77"/>
      <c r="Z545" s="77"/>
      <c r="AA545" s="232"/>
      <c r="AB545" s="6" t="str">
        <f t="shared" si="36"/>
        <v xml:space="preserve"> </v>
      </c>
      <c r="AC545" s="28" t="str">
        <f t="shared" si="37"/>
        <v xml:space="preserve"> </v>
      </c>
      <c r="AD545" s="28" t="str">
        <f t="shared" si="38"/>
        <v xml:space="preserve"> </v>
      </c>
      <c r="AK545" s="50">
        <f>SUM('Input Shift Data'!$I545:$J545)</f>
        <v>0</v>
      </c>
      <c r="AL545" s="1">
        <f>SUM('Input Shift Data'!$L545:$R545)</f>
        <v>0</v>
      </c>
      <c r="AM545" s="1">
        <f>SUM('Input Shift Data'!$T545:$Z545)</f>
        <v>0</v>
      </c>
    </row>
    <row r="546" spans="2:39" ht="15" customHeight="1" x14ac:dyDescent="0.25">
      <c r="B546" s="77"/>
      <c r="C546" s="80"/>
      <c r="D546" s="87"/>
      <c r="E546" s="85"/>
      <c r="F546" s="77"/>
      <c r="G546" s="85"/>
      <c r="H546" s="86"/>
      <c r="I546" s="87"/>
      <c r="J546" s="87"/>
      <c r="K546" s="87"/>
      <c r="L546" s="88"/>
      <c r="M546" s="88"/>
      <c r="N546" s="88"/>
      <c r="O546" s="88"/>
      <c r="P546" s="88"/>
      <c r="Q546" s="88"/>
      <c r="R546" s="88"/>
      <c r="S546" s="88"/>
      <c r="T546" s="77"/>
      <c r="U546" s="77"/>
      <c r="V546" s="77"/>
      <c r="W546" s="77"/>
      <c r="X546" s="77"/>
      <c r="Y546" s="77"/>
      <c r="Z546" s="77"/>
      <c r="AA546" s="232"/>
      <c r="AB546" s="6" t="str">
        <f t="shared" si="36"/>
        <v xml:space="preserve"> </v>
      </c>
      <c r="AC546" s="28" t="str">
        <f t="shared" si="37"/>
        <v xml:space="preserve"> </v>
      </c>
      <c r="AD546" s="28" t="str">
        <f t="shared" si="38"/>
        <v xml:space="preserve"> </v>
      </c>
      <c r="AK546" s="50">
        <f>SUM('Input Shift Data'!$I546:$J546)</f>
        <v>0</v>
      </c>
      <c r="AL546" s="1">
        <f>SUM('Input Shift Data'!$L546:$R546)</f>
        <v>0</v>
      </c>
      <c r="AM546" s="1">
        <f>SUM('Input Shift Data'!$T546:$Z546)</f>
        <v>0</v>
      </c>
    </row>
    <row r="547" spans="2:39" ht="15" customHeight="1" x14ac:dyDescent="0.25">
      <c r="B547" s="77"/>
      <c r="C547" s="80"/>
      <c r="D547" s="87"/>
      <c r="E547" s="85"/>
      <c r="F547" s="77"/>
      <c r="G547" s="85"/>
      <c r="H547" s="86"/>
      <c r="I547" s="87"/>
      <c r="J547" s="87"/>
      <c r="K547" s="87"/>
      <c r="L547" s="88"/>
      <c r="M547" s="88"/>
      <c r="N547" s="88"/>
      <c r="O547" s="88"/>
      <c r="P547" s="88"/>
      <c r="Q547" s="88"/>
      <c r="R547" s="88"/>
      <c r="S547" s="88"/>
      <c r="T547" s="77"/>
      <c r="U547" s="77"/>
      <c r="V547" s="77"/>
      <c r="W547" s="77"/>
      <c r="X547" s="77"/>
      <c r="Y547" s="77"/>
      <c r="Z547" s="77"/>
      <c r="AA547" s="232"/>
      <c r="AB547" s="6" t="str">
        <f t="shared" si="36"/>
        <v xml:space="preserve"> </v>
      </c>
      <c r="AC547" s="28" t="str">
        <f t="shared" si="37"/>
        <v xml:space="preserve"> </v>
      </c>
      <c r="AD547" s="28" t="str">
        <f t="shared" si="38"/>
        <v xml:space="preserve"> </v>
      </c>
      <c r="AK547" s="50">
        <f>SUM('Input Shift Data'!$I547:$J547)</f>
        <v>0</v>
      </c>
      <c r="AL547" s="1">
        <f>SUM('Input Shift Data'!$L547:$R547)</f>
        <v>0</v>
      </c>
      <c r="AM547" s="1">
        <f>SUM('Input Shift Data'!$T547:$Z547)</f>
        <v>0</v>
      </c>
    </row>
    <row r="548" spans="2:39" ht="15" customHeight="1" x14ac:dyDescent="0.25">
      <c r="B548" s="77"/>
      <c r="C548" s="80"/>
      <c r="D548" s="87"/>
      <c r="E548" s="85"/>
      <c r="F548" s="77"/>
      <c r="G548" s="85"/>
      <c r="H548" s="86"/>
      <c r="I548" s="87"/>
      <c r="J548" s="87"/>
      <c r="K548" s="87"/>
      <c r="L548" s="88"/>
      <c r="M548" s="88"/>
      <c r="N548" s="88"/>
      <c r="O548" s="88"/>
      <c r="P548" s="88"/>
      <c r="Q548" s="88"/>
      <c r="R548" s="88"/>
      <c r="S548" s="88"/>
      <c r="T548" s="77"/>
      <c r="U548" s="77"/>
      <c r="V548" s="77"/>
      <c r="W548" s="77"/>
      <c r="X548" s="77"/>
      <c r="Y548" s="77"/>
      <c r="Z548" s="77"/>
      <c r="AA548" s="232"/>
      <c r="AB548" s="6" t="str">
        <f t="shared" si="36"/>
        <v xml:space="preserve"> </v>
      </c>
      <c r="AC548" s="28" t="str">
        <f t="shared" si="37"/>
        <v xml:space="preserve"> </v>
      </c>
      <c r="AD548" s="28" t="str">
        <f t="shared" si="38"/>
        <v xml:space="preserve"> </v>
      </c>
      <c r="AK548" s="50">
        <f>SUM('Input Shift Data'!$I548:$J548)</f>
        <v>0</v>
      </c>
      <c r="AL548" s="1">
        <f>SUM('Input Shift Data'!$L548:$R548)</f>
        <v>0</v>
      </c>
      <c r="AM548" s="1">
        <f>SUM('Input Shift Data'!$T548:$Z548)</f>
        <v>0</v>
      </c>
    </row>
    <row r="549" spans="2:39" ht="15" customHeight="1" x14ac:dyDescent="0.25">
      <c r="B549" s="77"/>
      <c r="C549" s="80"/>
      <c r="D549" s="87"/>
      <c r="E549" s="85"/>
      <c r="F549" s="77"/>
      <c r="G549" s="85"/>
      <c r="H549" s="86"/>
      <c r="I549" s="87"/>
      <c r="J549" s="87"/>
      <c r="K549" s="87"/>
      <c r="L549" s="88"/>
      <c r="M549" s="88"/>
      <c r="N549" s="88"/>
      <c r="O549" s="88"/>
      <c r="P549" s="88"/>
      <c r="Q549" s="88"/>
      <c r="R549" s="88"/>
      <c r="S549" s="88"/>
      <c r="T549" s="77"/>
      <c r="U549" s="77"/>
      <c r="V549" s="77"/>
      <c r="W549" s="77"/>
      <c r="X549" s="77"/>
      <c r="Y549" s="77"/>
      <c r="Z549" s="77"/>
      <c r="AA549" s="232"/>
      <c r="AB549" s="6" t="str">
        <f t="shared" si="36"/>
        <v xml:space="preserve"> </v>
      </c>
      <c r="AC549" s="28" t="str">
        <f t="shared" si="37"/>
        <v xml:space="preserve"> </v>
      </c>
      <c r="AD549" s="28" t="str">
        <f t="shared" si="38"/>
        <v xml:space="preserve"> </v>
      </c>
      <c r="AK549" s="50">
        <f>SUM('Input Shift Data'!$I549:$J549)</f>
        <v>0</v>
      </c>
      <c r="AL549" s="1">
        <f>SUM('Input Shift Data'!$L549:$R549)</f>
        <v>0</v>
      </c>
      <c r="AM549" s="1">
        <f>SUM('Input Shift Data'!$T549:$Z549)</f>
        <v>0</v>
      </c>
    </row>
    <row r="550" spans="2:39" ht="15" customHeight="1" x14ac:dyDescent="0.25">
      <c r="B550" s="77"/>
      <c r="C550" s="80"/>
      <c r="D550" s="87"/>
      <c r="E550" s="85"/>
      <c r="F550" s="77"/>
      <c r="G550" s="85"/>
      <c r="H550" s="86"/>
      <c r="I550" s="87"/>
      <c r="J550" s="87"/>
      <c r="K550" s="87"/>
      <c r="L550" s="88"/>
      <c r="M550" s="88"/>
      <c r="N550" s="88"/>
      <c r="O550" s="88"/>
      <c r="P550" s="88"/>
      <c r="Q550" s="88"/>
      <c r="R550" s="88"/>
      <c r="S550" s="88"/>
      <c r="T550" s="77"/>
      <c r="U550" s="77"/>
      <c r="V550" s="77"/>
      <c r="W550" s="77"/>
      <c r="X550" s="77"/>
      <c r="Y550" s="77"/>
      <c r="Z550" s="77"/>
      <c r="AA550" s="232"/>
      <c r="AB550" s="6" t="str">
        <f t="shared" si="36"/>
        <v xml:space="preserve"> </v>
      </c>
      <c r="AC550" s="28" t="str">
        <f t="shared" si="37"/>
        <v xml:space="preserve"> </v>
      </c>
      <c r="AD550" s="28" t="str">
        <f t="shared" si="38"/>
        <v xml:space="preserve"> </v>
      </c>
      <c r="AK550" s="50">
        <f>SUM('Input Shift Data'!$I550:$J550)</f>
        <v>0</v>
      </c>
      <c r="AL550" s="1">
        <f>SUM('Input Shift Data'!$L550:$R550)</f>
        <v>0</v>
      </c>
      <c r="AM550" s="1">
        <f>SUM('Input Shift Data'!$T550:$Z550)</f>
        <v>0</v>
      </c>
    </row>
    <row r="551" spans="2:39" ht="15" customHeight="1" x14ac:dyDescent="0.25">
      <c r="B551" s="77"/>
      <c r="C551" s="80"/>
      <c r="D551" s="87"/>
      <c r="E551" s="85"/>
      <c r="F551" s="77"/>
      <c r="G551" s="85"/>
      <c r="H551" s="86"/>
      <c r="I551" s="87"/>
      <c r="J551" s="87"/>
      <c r="K551" s="87"/>
      <c r="L551" s="88"/>
      <c r="M551" s="88"/>
      <c r="N551" s="88"/>
      <c r="O551" s="88"/>
      <c r="P551" s="88"/>
      <c r="Q551" s="88"/>
      <c r="R551" s="88"/>
      <c r="S551" s="88"/>
      <c r="T551" s="77"/>
      <c r="U551" s="77"/>
      <c r="V551" s="77"/>
      <c r="W551" s="77"/>
      <c r="X551" s="77"/>
      <c r="Y551" s="77"/>
      <c r="Z551" s="77"/>
      <c r="AA551" s="232"/>
      <c r="AB551" s="6" t="str">
        <f t="shared" si="36"/>
        <v xml:space="preserve"> </v>
      </c>
      <c r="AC551" s="28" t="str">
        <f t="shared" si="37"/>
        <v xml:space="preserve"> </v>
      </c>
      <c r="AD551" s="28" t="str">
        <f t="shared" si="38"/>
        <v xml:space="preserve"> </v>
      </c>
      <c r="AK551" s="50">
        <f>SUM('Input Shift Data'!$I551:$J551)</f>
        <v>0</v>
      </c>
      <c r="AL551" s="1">
        <f>SUM('Input Shift Data'!$L551:$R551)</f>
        <v>0</v>
      </c>
      <c r="AM551" s="1">
        <f>SUM('Input Shift Data'!$T551:$Z551)</f>
        <v>0</v>
      </c>
    </row>
    <row r="552" spans="2:39" ht="15" customHeight="1" x14ac:dyDescent="0.25">
      <c r="B552" s="77"/>
      <c r="C552" s="80"/>
      <c r="D552" s="87"/>
      <c r="E552" s="85"/>
      <c r="F552" s="77"/>
      <c r="G552" s="85"/>
      <c r="H552" s="86"/>
      <c r="I552" s="87"/>
      <c r="J552" s="87"/>
      <c r="K552" s="87"/>
      <c r="L552" s="88"/>
      <c r="M552" s="88"/>
      <c r="N552" s="88"/>
      <c r="O552" s="88"/>
      <c r="P552" s="88"/>
      <c r="Q552" s="88"/>
      <c r="R552" s="88"/>
      <c r="S552" s="88"/>
      <c r="T552" s="77"/>
      <c r="U552" s="77"/>
      <c r="V552" s="77"/>
      <c r="W552" s="77"/>
      <c r="X552" s="77"/>
      <c r="Y552" s="77"/>
      <c r="Z552" s="77"/>
      <c r="AA552" s="232"/>
      <c r="AB552" s="6" t="str">
        <f t="shared" si="36"/>
        <v xml:space="preserve"> </v>
      </c>
      <c r="AC552" s="28" t="str">
        <f t="shared" si="37"/>
        <v xml:space="preserve"> </v>
      </c>
      <c r="AD552" s="28" t="str">
        <f t="shared" si="38"/>
        <v xml:space="preserve"> </v>
      </c>
      <c r="AK552" s="50">
        <f>SUM('Input Shift Data'!$I552:$J552)</f>
        <v>0</v>
      </c>
      <c r="AL552" s="1">
        <f>SUM('Input Shift Data'!$L552:$R552)</f>
        <v>0</v>
      </c>
      <c r="AM552" s="1">
        <f>SUM('Input Shift Data'!$T552:$Z552)</f>
        <v>0</v>
      </c>
    </row>
    <row r="553" spans="2:39" ht="15" customHeight="1" x14ac:dyDescent="0.25">
      <c r="B553" s="77"/>
      <c r="C553" s="80"/>
      <c r="D553" s="87"/>
      <c r="E553" s="85"/>
      <c r="F553" s="77"/>
      <c r="G553" s="85"/>
      <c r="H553" s="86"/>
      <c r="I553" s="87"/>
      <c r="J553" s="87"/>
      <c r="K553" s="87"/>
      <c r="L553" s="88"/>
      <c r="M553" s="88"/>
      <c r="N553" s="88"/>
      <c r="O553" s="88"/>
      <c r="P553" s="88"/>
      <c r="Q553" s="88"/>
      <c r="R553" s="88"/>
      <c r="S553" s="88"/>
      <c r="T553" s="77"/>
      <c r="U553" s="77"/>
      <c r="V553" s="77"/>
      <c r="W553" s="77"/>
      <c r="X553" s="77"/>
      <c r="Y553" s="77"/>
      <c r="Z553" s="77"/>
      <c r="AA553" s="232"/>
      <c r="AB553" s="6" t="str">
        <f t="shared" si="36"/>
        <v xml:space="preserve"> </v>
      </c>
      <c r="AC553" s="28" t="str">
        <f t="shared" si="37"/>
        <v xml:space="preserve"> </v>
      </c>
      <c r="AD553" s="28" t="str">
        <f t="shared" si="38"/>
        <v xml:space="preserve"> </v>
      </c>
      <c r="AK553" s="50">
        <f>SUM('Input Shift Data'!$I553:$J553)</f>
        <v>0</v>
      </c>
      <c r="AL553" s="1">
        <f>SUM('Input Shift Data'!$L553:$R553)</f>
        <v>0</v>
      </c>
      <c r="AM553" s="1">
        <f>SUM('Input Shift Data'!$T553:$Z553)</f>
        <v>0</v>
      </c>
    </row>
    <row r="554" spans="2:39" ht="15" customHeight="1" x14ac:dyDescent="0.25">
      <c r="B554" s="77"/>
      <c r="C554" s="80"/>
      <c r="D554" s="87"/>
      <c r="E554" s="85"/>
      <c r="F554" s="77"/>
      <c r="G554" s="85"/>
      <c r="H554" s="86"/>
      <c r="I554" s="87"/>
      <c r="J554" s="87"/>
      <c r="K554" s="87"/>
      <c r="L554" s="88"/>
      <c r="M554" s="88"/>
      <c r="N554" s="88"/>
      <c r="O554" s="88"/>
      <c r="P554" s="88"/>
      <c r="Q554" s="88"/>
      <c r="R554" s="88"/>
      <c r="S554" s="88"/>
      <c r="T554" s="77"/>
      <c r="U554" s="77"/>
      <c r="V554" s="77"/>
      <c r="W554" s="77"/>
      <c r="X554" s="77"/>
      <c r="Y554" s="77"/>
      <c r="Z554" s="77"/>
      <c r="AA554" s="232"/>
      <c r="AB554" s="6" t="str">
        <f t="shared" si="36"/>
        <v xml:space="preserve"> </v>
      </c>
      <c r="AC554" s="28" t="str">
        <f t="shared" si="37"/>
        <v xml:space="preserve"> </v>
      </c>
      <c r="AD554" s="28" t="str">
        <f t="shared" si="38"/>
        <v xml:space="preserve"> </v>
      </c>
      <c r="AK554" s="50">
        <f>SUM('Input Shift Data'!$I554:$J554)</f>
        <v>0</v>
      </c>
      <c r="AL554" s="1">
        <f>SUM('Input Shift Data'!$L554:$R554)</f>
        <v>0</v>
      </c>
      <c r="AM554" s="1">
        <f>SUM('Input Shift Data'!$T554:$Z554)</f>
        <v>0</v>
      </c>
    </row>
    <row r="555" spans="2:39" ht="15" customHeight="1" x14ac:dyDescent="0.25">
      <c r="B555" s="77"/>
      <c r="C555" s="80"/>
      <c r="D555" s="87"/>
      <c r="E555" s="85"/>
      <c r="F555" s="77"/>
      <c r="G555" s="85"/>
      <c r="H555" s="86"/>
      <c r="I555" s="87"/>
      <c r="J555" s="87"/>
      <c r="K555" s="87"/>
      <c r="L555" s="88"/>
      <c r="M555" s="88"/>
      <c r="N555" s="88"/>
      <c r="O555" s="88"/>
      <c r="P555" s="88"/>
      <c r="Q555" s="88"/>
      <c r="R555" s="88"/>
      <c r="S555" s="88"/>
      <c r="T555" s="77"/>
      <c r="U555" s="77"/>
      <c r="V555" s="77"/>
      <c r="W555" s="77"/>
      <c r="X555" s="77"/>
      <c r="Y555" s="77"/>
      <c r="Z555" s="77"/>
      <c r="AA555" s="232"/>
      <c r="AB555" s="6" t="str">
        <f t="shared" si="36"/>
        <v xml:space="preserve"> </v>
      </c>
      <c r="AC555" s="28" t="str">
        <f t="shared" si="37"/>
        <v xml:space="preserve"> </v>
      </c>
      <c r="AD555" s="28" t="str">
        <f t="shared" si="38"/>
        <v xml:space="preserve"> </v>
      </c>
      <c r="AK555" s="50">
        <f>SUM('Input Shift Data'!$I555:$J555)</f>
        <v>0</v>
      </c>
      <c r="AL555" s="1">
        <f>SUM('Input Shift Data'!$L555:$R555)</f>
        <v>0</v>
      </c>
      <c r="AM555" s="1">
        <f>SUM('Input Shift Data'!$T555:$Z555)</f>
        <v>0</v>
      </c>
    </row>
    <row r="556" spans="2:39" ht="15" customHeight="1" x14ac:dyDescent="0.25">
      <c r="B556" s="77"/>
      <c r="C556" s="80"/>
      <c r="D556" s="87"/>
      <c r="E556" s="85"/>
      <c r="F556" s="77"/>
      <c r="G556" s="85"/>
      <c r="H556" s="86"/>
      <c r="I556" s="87"/>
      <c r="J556" s="87"/>
      <c r="K556" s="87"/>
      <c r="L556" s="88"/>
      <c r="M556" s="88"/>
      <c r="N556" s="88"/>
      <c r="O556" s="88"/>
      <c r="P556" s="88"/>
      <c r="Q556" s="88"/>
      <c r="R556" s="88"/>
      <c r="S556" s="88"/>
      <c r="T556" s="77"/>
      <c r="U556" s="77"/>
      <c r="V556" s="77"/>
      <c r="W556" s="77"/>
      <c r="X556" s="77"/>
      <c r="Y556" s="77"/>
      <c r="Z556" s="77"/>
      <c r="AA556" s="232"/>
      <c r="AB556" s="6" t="str">
        <f t="shared" si="36"/>
        <v xml:space="preserve"> </v>
      </c>
      <c r="AC556" s="28" t="str">
        <f t="shared" si="37"/>
        <v xml:space="preserve"> </v>
      </c>
      <c r="AD556" s="28" t="str">
        <f t="shared" si="38"/>
        <v xml:space="preserve"> </v>
      </c>
      <c r="AK556" s="50">
        <f>SUM('Input Shift Data'!$I556:$J556)</f>
        <v>0</v>
      </c>
      <c r="AL556" s="1">
        <f>SUM('Input Shift Data'!$L556:$R556)</f>
        <v>0</v>
      </c>
      <c r="AM556" s="1">
        <f>SUM('Input Shift Data'!$T556:$Z556)</f>
        <v>0</v>
      </c>
    </row>
    <row r="557" spans="2:39" ht="15" customHeight="1" x14ac:dyDescent="0.25">
      <c r="B557" s="77"/>
      <c r="C557" s="80"/>
      <c r="D557" s="87"/>
      <c r="E557" s="85"/>
      <c r="F557" s="77"/>
      <c r="G557" s="85"/>
      <c r="H557" s="86"/>
      <c r="I557" s="87"/>
      <c r="J557" s="87"/>
      <c r="K557" s="87"/>
      <c r="L557" s="88"/>
      <c r="M557" s="88"/>
      <c r="N557" s="88"/>
      <c r="O557" s="88"/>
      <c r="P557" s="88"/>
      <c r="Q557" s="88"/>
      <c r="R557" s="88"/>
      <c r="S557" s="88"/>
      <c r="T557" s="77"/>
      <c r="U557" s="77"/>
      <c r="V557" s="77"/>
      <c r="W557" s="77"/>
      <c r="X557" s="77"/>
      <c r="Y557" s="77"/>
      <c r="Z557" s="77"/>
      <c r="AA557" s="232"/>
      <c r="AB557" s="6" t="str">
        <f t="shared" si="36"/>
        <v xml:space="preserve"> </v>
      </c>
      <c r="AC557" s="28" t="str">
        <f t="shared" si="37"/>
        <v xml:space="preserve"> </v>
      </c>
      <c r="AD557" s="28" t="str">
        <f t="shared" si="38"/>
        <v xml:space="preserve"> </v>
      </c>
      <c r="AK557" s="50">
        <f>SUM('Input Shift Data'!$I557:$J557)</f>
        <v>0</v>
      </c>
      <c r="AL557" s="1">
        <f>SUM('Input Shift Data'!$L557:$R557)</f>
        <v>0</v>
      </c>
      <c r="AM557" s="1">
        <f>SUM('Input Shift Data'!$T557:$Z557)</f>
        <v>0</v>
      </c>
    </row>
    <row r="558" spans="2:39" ht="15" customHeight="1" x14ac:dyDescent="0.25">
      <c r="B558" s="77"/>
      <c r="C558" s="80"/>
      <c r="D558" s="87"/>
      <c r="E558" s="85"/>
      <c r="F558" s="77"/>
      <c r="G558" s="85"/>
      <c r="H558" s="86"/>
      <c r="I558" s="87"/>
      <c r="J558" s="87"/>
      <c r="K558" s="87"/>
      <c r="L558" s="88"/>
      <c r="M558" s="88"/>
      <c r="N558" s="88"/>
      <c r="O558" s="88"/>
      <c r="P558" s="88"/>
      <c r="Q558" s="88"/>
      <c r="R558" s="88"/>
      <c r="S558" s="88"/>
      <c r="T558" s="77"/>
      <c r="U558" s="77"/>
      <c r="V558" s="77"/>
      <c r="W558" s="77"/>
      <c r="X558" s="77"/>
      <c r="Y558" s="77"/>
      <c r="Z558" s="77"/>
      <c r="AA558" s="232"/>
      <c r="AB558" s="6" t="str">
        <f t="shared" si="36"/>
        <v xml:space="preserve"> </v>
      </c>
      <c r="AC558" s="28" t="str">
        <f t="shared" si="37"/>
        <v xml:space="preserve"> </v>
      </c>
      <c r="AD558" s="28" t="str">
        <f t="shared" si="38"/>
        <v xml:space="preserve"> </v>
      </c>
      <c r="AK558" s="50">
        <f>SUM('Input Shift Data'!$I558:$J558)</f>
        <v>0</v>
      </c>
      <c r="AL558" s="1">
        <f>SUM('Input Shift Data'!$L558:$R558)</f>
        <v>0</v>
      </c>
      <c r="AM558" s="1">
        <f>SUM('Input Shift Data'!$T558:$Z558)</f>
        <v>0</v>
      </c>
    </row>
    <row r="559" spans="2:39" ht="15" customHeight="1" x14ac:dyDescent="0.25">
      <c r="B559" s="77"/>
      <c r="C559" s="80"/>
      <c r="D559" s="87"/>
      <c r="E559" s="85"/>
      <c r="F559" s="77"/>
      <c r="G559" s="85"/>
      <c r="H559" s="86"/>
      <c r="I559" s="87"/>
      <c r="J559" s="87"/>
      <c r="K559" s="87"/>
      <c r="L559" s="88"/>
      <c r="M559" s="88"/>
      <c r="N559" s="88"/>
      <c r="O559" s="88"/>
      <c r="P559" s="88"/>
      <c r="Q559" s="88"/>
      <c r="R559" s="88"/>
      <c r="S559" s="88"/>
      <c r="T559" s="77"/>
      <c r="U559" s="77"/>
      <c r="V559" s="77"/>
      <c r="W559" s="77"/>
      <c r="X559" s="77"/>
      <c r="Y559" s="77"/>
      <c r="Z559" s="77"/>
      <c r="AA559" s="232"/>
      <c r="AB559" s="6" t="str">
        <f t="shared" si="36"/>
        <v xml:space="preserve"> </v>
      </c>
      <c r="AC559" s="28" t="str">
        <f t="shared" si="37"/>
        <v xml:space="preserve"> </v>
      </c>
      <c r="AD559" s="28" t="str">
        <f t="shared" si="38"/>
        <v xml:space="preserve"> </v>
      </c>
      <c r="AK559" s="50">
        <f>SUM('Input Shift Data'!$I559:$J559)</f>
        <v>0</v>
      </c>
      <c r="AL559" s="1">
        <f>SUM('Input Shift Data'!$L559:$R559)</f>
        <v>0</v>
      </c>
      <c r="AM559" s="1">
        <f>SUM('Input Shift Data'!$T559:$Z559)</f>
        <v>0</v>
      </c>
    </row>
    <row r="560" spans="2:39" ht="15" customHeight="1" x14ac:dyDescent="0.25">
      <c r="B560" s="77"/>
      <c r="C560" s="80"/>
      <c r="D560" s="87"/>
      <c r="E560" s="85"/>
      <c r="F560" s="77"/>
      <c r="G560" s="85"/>
      <c r="H560" s="86"/>
      <c r="I560" s="87"/>
      <c r="J560" s="87"/>
      <c r="K560" s="87"/>
      <c r="L560" s="88"/>
      <c r="M560" s="88"/>
      <c r="N560" s="88"/>
      <c r="O560" s="88"/>
      <c r="P560" s="88"/>
      <c r="Q560" s="88"/>
      <c r="R560" s="88"/>
      <c r="S560" s="88"/>
      <c r="T560" s="77"/>
      <c r="U560" s="77"/>
      <c r="V560" s="77"/>
      <c r="W560" s="77"/>
      <c r="X560" s="77"/>
      <c r="Y560" s="77"/>
      <c r="Z560" s="77"/>
      <c r="AA560" s="232"/>
      <c r="AB560" s="6" t="str">
        <f t="shared" si="36"/>
        <v xml:space="preserve"> </v>
      </c>
      <c r="AC560" s="28" t="str">
        <f t="shared" si="37"/>
        <v xml:space="preserve"> </v>
      </c>
      <c r="AD560" s="28" t="str">
        <f t="shared" si="38"/>
        <v xml:space="preserve"> </v>
      </c>
      <c r="AK560" s="50">
        <f>SUM('Input Shift Data'!$I560:$J560)</f>
        <v>0</v>
      </c>
      <c r="AL560" s="1">
        <f>SUM('Input Shift Data'!$L560:$R560)</f>
        <v>0</v>
      </c>
      <c r="AM560" s="1">
        <f>SUM('Input Shift Data'!$T560:$Z560)</f>
        <v>0</v>
      </c>
    </row>
    <row r="561" spans="2:39" ht="15" customHeight="1" x14ac:dyDescent="0.25">
      <c r="B561" s="77"/>
      <c r="C561" s="80"/>
      <c r="D561" s="87"/>
      <c r="E561" s="85"/>
      <c r="F561" s="77"/>
      <c r="G561" s="85"/>
      <c r="H561" s="86"/>
      <c r="I561" s="87"/>
      <c r="J561" s="87"/>
      <c r="K561" s="87"/>
      <c r="L561" s="88"/>
      <c r="M561" s="88"/>
      <c r="N561" s="88"/>
      <c r="O561" s="88"/>
      <c r="P561" s="88"/>
      <c r="Q561" s="88"/>
      <c r="R561" s="88"/>
      <c r="S561" s="88"/>
      <c r="T561" s="77"/>
      <c r="U561" s="77"/>
      <c r="V561" s="77"/>
      <c r="W561" s="77"/>
      <c r="X561" s="77"/>
      <c r="Y561" s="77"/>
      <c r="Z561" s="77"/>
      <c r="AA561" s="232"/>
      <c r="AB561" s="6" t="str">
        <f t="shared" si="36"/>
        <v xml:space="preserve"> </v>
      </c>
      <c r="AC561" s="28" t="str">
        <f t="shared" si="37"/>
        <v xml:space="preserve"> </v>
      </c>
      <c r="AD561" s="28" t="str">
        <f t="shared" si="38"/>
        <v xml:space="preserve"> </v>
      </c>
      <c r="AK561" s="50">
        <f>SUM('Input Shift Data'!$I561:$J561)</f>
        <v>0</v>
      </c>
      <c r="AL561" s="1">
        <f>SUM('Input Shift Data'!$L561:$R561)</f>
        <v>0</v>
      </c>
      <c r="AM561" s="1">
        <f>SUM('Input Shift Data'!$T561:$Z561)</f>
        <v>0</v>
      </c>
    </row>
    <row r="562" spans="2:39" ht="15" customHeight="1" x14ac:dyDescent="0.25">
      <c r="B562" s="77"/>
      <c r="C562" s="80"/>
      <c r="D562" s="87"/>
      <c r="E562" s="85"/>
      <c r="F562" s="77"/>
      <c r="G562" s="85"/>
      <c r="H562" s="86"/>
      <c r="I562" s="87"/>
      <c r="J562" s="87"/>
      <c r="K562" s="87"/>
      <c r="L562" s="88"/>
      <c r="M562" s="88"/>
      <c r="N562" s="88"/>
      <c r="O562" s="88"/>
      <c r="P562" s="88"/>
      <c r="Q562" s="88"/>
      <c r="R562" s="88"/>
      <c r="S562" s="88"/>
      <c r="T562" s="77"/>
      <c r="U562" s="77"/>
      <c r="V562" s="77"/>
      <c r="W562" s="77"/>
      <c r="X562" s="77"/>
      <c r="Y562" s="77"/>
      <c r="Z562" s="77"/>
      <c r="AA562" s="232"/>
      <c r="AB562" s="6" t="str">
        <f t="shared" si="36"/>
        <v xml:space="preserve"> </v>
      </c>
      <c r="AC562" s="28" t="str">
        <f t="shared" si="37"/>
        <v xml:space="preserve"> </v>
      </c>
      <c r="AD562" s="28" t="str">
        <f t="shared" si="38"/>
        <v xml:space="preserve"> </v>
      </c>
      <c r="AK562" s="50">
        <f>SUM('Input Shift Data'!$I562:$J562)</f>
        <v>0</v>
      </c>
      <c r="AL562" s="1">
        <f>SUM('Input Shift Data'!$L562:$R562)</f>
        <v>0</v>
      </c>
      <c r="AM562" s="1">
        <f>SUM('Input Shift Data'!$T562:$Z562)</f>
        <v>0</v>
      </c>
    </row>
    <row r="563" spans="2:39" ht="15" customHeight="1" x14ac:dyDescent="0.25">
      <c r="B563" s="77"/>
      <c r="C563" s="80"/>
      <c r="D563" s="87"/>
      <c r="E563" s="85"/>
      <c r="F563" s="77"/>
      <c r="G563" s="85"/>
      <c r="H563" s="86"/>
      <c r="I563" s="87"/>
      <c r="J563" s="87"/>
      <c r="K563" s="87"/>
      <c r="L563" s="88"/>
      <c r="M563" s="88"/>
      <c r="N563" s="88"/>
      <c r="O563" s="88"/>
      <c r="P563" s="88"/>
      <c r="Q563" s="88"/>
      <c r="R563" s="88"/>
      <c r="S563" s="88"/>
      <c r="T563" s="77"/>
      <c r="U563" s="77"/>
      <c r="V563" s="77"/>
      <c r="W563" s="77"/>
      <c r="X563" s="77"/>
      <c r="Y563" s="77"/>
      <c r="Z563" s="77"/>
      <c r="AA563" s="232"/>
      <c r="AB563" s="6" t="str">
        <f t="shared" si="36"/>
        <v xml:space="preserve"> </v>
      </c>
      <c r="AC563" s="28" t="str">
        <f t="shared" si="37"/>
        <v xml:space="preserve"> </v>
      </c>
      <c r="AD563" s="28" t="str">
        <f t="shared" si="38"/>
        <v xml:space="preserve"> </v>
      </c>
      <c r="AK563" s="50">
        <f>SUM('Input Shift Data'!$I563:$J563)</f>
        <v>0</v>
      </c>
      <c r="AL563" s="1">
        <f>SUM('Input Shift Data'!$L563:$R563)</f>
        <v>0</v>
      </c>
      <c r="AM563" s="1">
        <f>SUM('Input Shift Data'!$T563:$Z563)</f>
        <v>0</v>
      </c>
    </row>
    <row r="564" spans="2:39" ht="15" customHeight="1" x14ac:dyDescent="0.25">
      <c r="B564" s="77"/>
      <c r="C564" s="80"/>
      <c r="D564" s="87"/>
      <c r="E564" s="85"/>
      <c r="F564" s="77"/>
      <c r="G564" s="85"/>
      <c r="H564" s="86"/>
      <c r="I564" s="87"/>
      <c r="J564" s="87"/>
      <c r="K564" s="87"/>
      <c r="L564" s="88"/>
      <c r="M564" s="88"/>
      <c r="N564" s="88"/>
      <c r="O564" s="88"/>
      <c r="P564" s="88"/>
      <c r="Q564" s="88"/>
      <c r="R564" s="88"/>
      <c r="S564" s="88"/>
      <c r="T564" s="77"/>
      <c r="U564" s="77"/>
      <c r="V564" s="77"/>
      <c r="W564" s="77"/>
      <c r="X564" s="77"/>
      <c r="Y564" s="77"/>
      <c r="Z564" s="77"/>
      <c r="AA564" s="232"/>
      <c r="AB564" s="6" t="str">
        <f t="shared" si="36"/>
        <v xml:space="preserve"> </v>
      </c>
      <c r="AC564" s="28" t="str">
        <f t="shared" si="37"/>
        <v xml:space="preserve"> </v>
      </c>
      <c r="AD564" s="28" t="str">
        <f t="shared" si="38"/>
        <v xml:space="preserve"> </v>
      </c>
      <c r="AK564" s="50">
        <f>SUM('Input Shift Data'!$I564:$J564)</f>
        <v>0</v>
      </c>
      <c r="AL564" s="1">
        <f>SUM('Input Shift Data'!$L564:$R564)</f>
        <v>0</v>
      </c>
      <c r="AM564" s="1">
        <f>SUM('Input Shift Data'!$T564:$Z564)</f>
        <v>0</v>
      </c>
    </row>
    <row r="565" spans="2:39" ht="15" customHeight="1" x14ac:dyDescent="0.25">
      <c r="B565" s="77"/>
      <c r="C565" s="80"/>
      <c r="D565" s="87"/>
      <c r="E565" s="85"/>
      <c r="F565" s="77"/>
      <c r="G565" s="85"/>
      <c r="H565" s="86"/>
      <c r="I565" s="87"/>
      <c r="J565" s="87"/>
      <c r="K565" s="87"/>
      <c r="L565" s="88"/>
      <c r="M565" s="88"/>
      <c r="N565" s="88"/>
      <c r="O565" s="88"/>
      <c r="P565" s="88"/>
      <c r="Q565" s="88"/>
      <c r="R565" s="88"/>
      <c r="S565" s="88"/>
      <c r="T565" s="77"/>
      <c r="U565" s="77"/>
      <c r="V565" s="77"/>
      <c r="W565" s="77"/>
      <c r="X565" s="77"/>
      <c r="Y565" s="77"/>
      <c r="Z565" s="77"/>
      <c r="AA565" s="232"/>
      <c r="AB565" s="6" t="str">
        <f t="shared" si="36"/>
        <v xml:space="preserve"> </v>
      </c>
      <c r="AC565" s="28" t="str">
        <f t="shared" si="37"/>
        <v xml:space="preserve"> </v>
      </c>
      <c r="AD565" s="28" t="str">
        <f t="shared" si="38"/>
        <v xml:space="preserve"> </v>
      </c>
      <c r="AK565" s="50">
        <f>SUM('Input Shift Data'!$I565:$J565)</f>
        <v>0</v>
      </c>
      <c r="AL565" s="1">
        <f>SUM('Input Shift Data'!$L565:$R565)</f>
        <v>0</v>
      </c>
      <c r="AM565" s="1">
        <f>SUM('Input Shift Data'!$T565:$Z565)</f>
        <v>0</v>
      </c>
    </row>
    <row r="566" spans="2:39" ht="15" customHeight="1" x14ac:dyDescent="0.25">
      <c r="B566" s="77"/>
      <c r="C566" s="80"/>
      <c r="D566" s="87"/>
      <c r="E566" s="85"/>
      <c r="F566" s="77"/>
      <c r="G566" s="85"/>
      <c r="H566" s="86"/>
      <c r="I566" s="87"/>
      <c r="J566" s="87"/>
      <c r="K566" s="87"/>
      <c r="L566" s="88"/>
      <c r="M566" s="88"/>
      <c r="N566" s="88"/>
      <c r="O566" s="88"/>
      <c r="P566" s="88"/>
      <c r="Q566" s="88"/>
      <c r="R566" s="88"/>
      <c r="S566" s="88"/>
      <c r="T566" s="77"/>
      <c r="U566" s="77"/>
      <c r="V566" s="77"/>
      <c r="W566" s="77"/>
      <c r="X566" s="77"/>
      <c r="Y566" s="77"/>
      <c r="Z566" s="77"/>
      <c r="AA566" s="232"/>
      <c r="AB566" s="6" t="str">
        <f t="shared" si="36"/>
        <v xml:space="preserve"> </v>
      </c>
      <c r="AC566" s="28" t="str">
        <f t="shared" si="37"/>
        <v xml:space="preserve"> </v>
      </c>
      <c r="AD566" s="28" t="str">
        <f t="shared" si="38"/>
        <v xml:space="preserve"> </v>
      </c>
      <c r="AK566" s="50">
        <f>SUM('Input Shift Data'!$I566:$J566)</f>
        <v>0</v>
      </c>
      <c r="AL566" s="1">
        <f>SUM('Input Shift Data'!$L566:$R566)</f>
        <v>0</v>
      </c>
      <c r="AM566" s="1">
        <f>SUM('Input Shift Data'!$T566:$Z566)</f>
        <v>0</v>
      </c>
    </row>
    <row r="567" spans="2:39" ht="15" customHeight="1" x14ac:dyDescent="0.25">
      <c r="B567" s="77"/>
      <c r="C567" s="80"/>
      <c r="D567" s="87"/>
      <c r="E567" s="85"/>
      <c r="F567" s="77"/>
      <c r="G567" s="85"/>
      <c r="H567" s="86"/>
      <c r="I567" s="87"/>
      <c r="J567" s="87"/>
      <c r="K567" s="87"/>
      <c r="L567" s="88"/>
      <c r="M567" s="88"/>
      <c r="N567" s="88"/>
      <c r="O567" s="88"/>
      <c r="P567" s="88"/>
      <c r="Q567" s="88"/>
      <c r="R567" s="88"/>
      <c r="S567" s="88"/>
      <c r="T567" s="77"/>
      <c r="U567" s="77"/>
      <c r="V567" s="77"/>
      <c r="W567" s="77"/>
      <c r="X567" s="77"/>
      <c r="Y567" s="77"/>
      <c r="Z567" s="77"/>
      <c r="AA567" s="232"/>
      <c r="AB567" s="6" t="str">
        <f t="shared" si="36"/>
        <v xml:space="preserve"> </v>
      </c>
      <c r="AC567" s="28" t="str">
        <f t="shared" si="37"/>
        <v xml:space="preserve"> </v>
      </c>
      <c r="AD567" s="28" t="str">
        <f t="shared" si="38"/>
        <v xml:space="preserve"> </v>
      </c>
      <c r="AK567" s="50">
        <f>SUM('Input Shift Data'!$I567:$J567)</f>
        <v>0</v>
      </c>
      <c r="AL567" s="1">
        <f>SUM('Input Shift Data'!$L567:$R567)</f>
        <v>0</v>
      </c>
      <c r="AM567" s="1">
        <f>SUM('Input Shift Data'!$T567:$Z567)</f>
        <v>0</v>
      </c>
    </row>
    <row r="568" spans="2:39" ht="15" customHeight="1" x14ac:dyDescent="0.25">
      <c r="B568" s="77"/>
      <c r="C568" s="80"/>
      <c r="D568" s="87"/>
      <c r="E568" s="85"/>
      <c r="F568" s="77"/>
      <c r="G568" s="85"/>
      <c r="H568" s="86"/>
      <c r="I568" s="87"/>
      <c r="J568" s="87"/>
      <c r="K568" s="87"/>
      <c r="L568" s="88"/>
      <c r="M568" s="88"/>
      <c r="N568" s="88"/>
      <c r="O568" s="88"/>
      <c r="P568" s="88"/>
      <c r="Q568" s="88"/>
      <c r="R568" s="88"/>
      <c r="S568" s="88"/>
      <c r="T568" s="77"/>
      <c r="U568" s="77"/>
      <c r="V568" s="77"/>
      <c r="W568" s="77"/>
      <c r="X568" s="77"/>
      <c r="Y568" s="77"/>
      <c r="Z568" s="77"/>
      <c r="AA568" s="232"/>
      <c r="AB568" s="6" t="str">
        <f t="shared" si="36"/>
        <v xml:space="preserve"> </v>
      </c>
      <c r="AC568" s="28" t="str">
        <f t="shared" si="37"/>
        <v xml:space="preserve"> </v>
      </c>
      <c r="AD568" s="28" t="str">
        <f t="shared" si="38"/>
        <v xml:space="preserve"> </v>
      </c>
      <c r="AK568" s="50">
        <f>SUM('Input Shift Data'!$I568:$J568)</f>
        <v>0</v>
      </c>
      <c r="AL568" s="1">
        <f>SUM('Input Shift Data'!$L568:$R568)</f>
        <v>0</v>
      </c>
      <c r="AM568" s="1">
        <f>SUM('Input Shift Data'!$T568:$Z568)</f>
        <v>0</v>
      </c>
    </row>
    <row r="569" spans="2:39" ht="15" customHeight="1" x14ac:dyDescent="0.25">
      <c r="B569" s="77"/>
      <c r="C569" s="80"/>
      <c r="D569" s="87"/>
      <c r="E569" s="85"/>
      <c r="F569" s="77"/>
      <c r="G569" s="85"/>
      <c r="H569" s="86"/>
      <c r="I569" s="87"/>
      <c r="J569" s="87"/>
      <c r="K569" s="87"/>
      <c r="L569" s="88"/>
      <c r="M569" s="88"/>
      <c r="N569" s="88"/>
      <c r="O569" s="88"/>
      <c r="P569" s="88"/>
      <c r="Q569" s="88"/>
      <c r="R569" s="88"/>
      <c r="S569" s="88"/>
      <c r="T569" s="77"/>
      <c r="U569" s="77"/>
      <c r="V569" s="77"/>
      <c r="W569" s="77"/>
      <c r="X569" s="77"/>
      <c r="Y569" s="77"/>
      <c r="Z569" s="77"/>
      <c r="AA569" s="232"/>
      <c r="AB569" s="6" t="str">
        <f t="shared" si="36"/>
        <v xml:space="preserve"> </v>
      </c>
      <c r="AC569" s="28" t="str">
        <f t="shared" si="37"/>
        <v xml:space="preserve"> </v>
      </c>
      <c r="AD569" s="28" t="str">
        <f t="shared" si="38"/>
        <v xml:space="preserve"> </v>
      </c>
      <c r="AK569" s="50">
        <f>SUM('Input Shift Data'!$I569:$J569)</f>
        <v>0</v>
      </c>
      <c r="AL569" s="1">
        <f>SUM('Input Shift Data'!$L569:$R569)</f>
        <v>0</v>
      </c>
      <c r="AM569" s="1">
        <f>SUM('Input Shift Data'!$T569:$Z569)</f>
        <v>0</v>
      </c>
    </row>
    <row r="570" spans="2:39" ht="15" customHeight="1" x14ac:dyDescent="0.25">
      <c r="B570" s="77"/>
      <c r="C570" s="80"/>
      <c r="D570" s="87"/>
      <c r="E570" s="85"/>
      <c r="F570" s="77"/>
      <c r="G570" s="85"/>
      <c r="H570" s="86"/>
      <c r="I570" s="87"/>
      <c r="J570" s="87"/>
      <c r="K570" s="87"/>
      <c r="L570" s="88"/>
      <c r="M570" s="88"/>
      <c r="N570" s="88"/>
      <c r="O570" s="88"/>
      <c r="P570" s="88"/>
      <c r="Q570" s="88"/>
      <c r="R570" s="88"/>
      <c r="S570" s="88"/>
      <c r="T570" s="77"/>
      <c r="U570" s="77"/>
      <c r="V570" s="77"/>
      <c r="W570" s="77"/>
      <c r="X570" s="77"/>
      <c r="Y570" s="77"/>
      <c r="Z570" s="77"/>
      <c r="AA570" s="232"/>
      <c r="AB570" s="6" t="str">
        <f t="shared" si="36"/>
        <v xml:space="preserve"> </v>
      </c>
      <c r="AC570" s="28" t="str">
        <f t="shared" si="37"/>
        <v xml:space="preserve"> </v>
      </c>
      <c r="AD570" s="28" t="str">
        <f t="shared" si="38"/>
        <v xml:space="preserve"> </v>
      </c>
      <c r="AK570" s="50">
        <f>SUM('Input Shift Data'!$I570:$J570)</f>
        <v>0</v>
      </c>
      <c r="AL570" s="1">
        <f>SUM('Input Shift Data'!$L570:$R570)</f>
        <v>0</v>
      </c>
      <c r="AM570" s="1">
        <f>SUM('Input Shift Data'!$T570:$Z570)</f>
        <v>0</v>
      </c>
    </row>
    <row r="571" spans="2:39" ht="15" customHeight="1" x14ac:dyDescent="0.25">
      <c r="B571" s="77"/>
      <c r="C571" s="80"/>
      <c r="D571" s="87"/>
      <c r="E571" s="85"/>
      <c r="F571" s="77"/>
      <c r="G571" s="85"/>
      <c r="H571" s="86"/>
      <c r="I571" s="87"/>
      <c r="J571" s="87"/>
      <c r="K571" s="87"/>
      <c r="L571" s="88"/>
      <c r="M571" s="88"/>
      <c r="N571" s="88"/>
      <c r="O571" s="88"/>
      <c r="P571" s="88"/>
      <c r="Q571" s="88"/>
      <c r="R571" s="88"/>
      <c r="S571" s="88"/>
      <c r="T571" s="77"/>
      <c r="U571" s="77"/>
      <c r="V571" s="77"/>
      <c r="W571" s="77"/>
      <c r="X571" s="77"/>
      <c r="Y571" s="77"/>
      <c r="Z571" s="77"/>
      <c r="AA571" s="232"/>
      <c r="AB571" s="6" t="str">
        <f t="shared" si="36"/>
        <v xml:space="preserve"> </v>
      </c>
      <c r="AC571" s="28" t="str">
        <f t="shared" si="37"/>
        <v xml:space="preserve"> </v>
      </c>
      <c r="AD571" s="28" t="str">
        <f t="shared" si="38"/>
        <v xml:space="preserve"> </v>
      </c>
      <c r="AK571" s="50">
        <f>SUM('Input Shift Data'!$I571:$J571)</f>
        <v>0</v>
      </c>
      <c r="AL571" s="1">
        <f>SUM('Input Shift Data'!$L571:$R571)</f>
        <v>0</v>
      </c>
      <c r="AM571" s="1">
        <f>SUM('Input Shift Data'!$T571:$Z571)</f>
        <v>0</v>
      </c>
    </row>
    <row r="572" spans="2:39" ht="15" customHeight="1" x14ac:dyDescent="0.25">
      <c r="B572" s="77"/>
      <c r="C572" s="80"/>
      <c r="D572" s="87"/>
      <c r="E572" s="85"/>
      <c r="F572" s="77"/>
      <c r="G572" s="85"/>
      <c r="H572" s="86"/>
      <c r="I572" s="87"/>
      <c r="J572" s="87"/>
      <c r="K572" s="87"/>
      <c r="L572" s="88"/>
      <c r="M572" s="88"/>
      <c r="N572" s="88"/>
      <c r="O572" s="88"/>
      <c r="P572" s="88"/>
      <c r="Q572" s="88"/>
      <c r="R572" s="88"/>
      <c r="S572" s="88"/>
      <c r="T572" s="77"/>
      <c r="U572" s="77"/>
      <c r="V572" s="77"/>
      <c r="W572" s="77"/>
      <c r="X572" s="77"/>
      <c r="Y572" s="77"/>
      <c r="Z572" s="77"/>
      <c r="AA572" s="232"/>
      <c r="AB572" s="6" t="str">
        <f t="shared" si="36"/>
        <v xml:space="preserve"> </v>
      </c>
      <c r="AC572" s="28" t="str">
        <f t="shared" si="37"/>
        <v xml:space="preserve"> </v>
      </c>
      <c r="AD572" s="28" t="str">
        <f t="shared" si="38"/>
        <v xml:space="preserve"> </v>
      </c>
      <c r="AK572" s="50">
        <f>SUM('Input Shift Data'!$I572:$J572)</f>
        <v>0</v>
      </c>
      <c r="AL572" s="1">
        <f>SUM('Input Shift Data'!$L572:$R572)</f>
        <v>0</v>
      </c>
      <c r="AM572" s="1">
        <f>SUM('Input Shift Data'!$T572:$Z572)</f>
        <v>0</v>
      </c>
    </row>
    <row r="573" spans="2:39" ht="15" customHeight="1" x14ac:dyDescent="0.25">
      <c r="B573" s="77"/>
      <c r="C573" s="80"/>
      <c r="D573" s="87"/>
      <c r="E573" s="85"/>
      <c r="F573" s="77"/>
      <c r="G573" s="85"/>
      <c r="H573" s="86"/>
      <c r="I573" s="87"/>
      <c r="J573" s="87"/>
      <c r="K573" s="87"/>
      <c r="L573" s="88"/>
      <c r="M573" s="88"/>
      <c r="N573" s="88"/>
      <c r="O573" s="88"/>
      <c r="P573" s="88"/>
      <c r="Q573" s="88"/>
      <c r="R573" s="88"/>
      <c r="S573" s="88"/>
      <c r="T573" s="77"/>
      <c r="U573" s="77"/>
      <c r="V573" s="77"/>
      <c r="W573" s="77"/>
      <c r="X573" s="77"/>
      <c r="Y573" s="77"/>
      <c r="Z573" s="77"/>
      <c r="AA573" s="232"/>
      <c r="AB573" s="6" t="str">
        <f t="shared" si="36"/>
        <v xml:space="preserve"> </v>
      </c>
      <c r="AC573" s="28" t="str">
        <f t="shared" si="37"/>
        <v xml:space="preserve"> </v>
      </c>
      <c r="AD573" s="28" t="str">
        <f t="shared" si="38"/>
        <v xml:space="preserve"> </v>
      </c>
      <c r="AK573" s="50">
        <f>SUM('Input Shift Data'!$I573:$J573)</f>
        <v>0</v>
      </c>
      <c r="AL573" s="1">
        <f>SUM('Input Shift Data'!$L573:$R573)</f>
        <v>0</v>
      </c>
      <c r="AM573" s="1">
        <f>SUM('Input Shift Data'!$T573:$Z573)</f>
        <v>0</v>
      </c>
    </row>
    <row r="574" spans="2:39" ht="15" customHeight="1" x14ac:dyDescent="0.25">
      <c r="B574" s="77"/>
      <c r="C574" s="80"/>
      <c r="D574" s="87"/>
      <c r="E574" s="85"/>
      <c r="F574" s="77"/>
      <c r="G574" s="85"/>
      <c r="H574" s="86"/>
      <c r="I574" s="87"/>
      <c r="J574" s="87"/>
      <c r="K574" s="87"/>
      <c r="L574" s="88"/>
      <c r="M574" s="88"/>
      <c r="N574" s="88"/>
      <c r="O574" s="88"/>
      <c r="P574" s="88"/>
      <c r="Q574" s="88"/>
      <c r="R574" s="88"/>
      <c r="S574" s="88"/>
      <c r="T574" s="77"/>
      <c r="U574" s="77"/>
      <c r="V574" s="77"/>
      <c r="W574" s="77"/>
      <c r="X574" s="77"/>
      <c r="Y574" s="77"/>
      <c r="Z574" s="77"/>
      <c r="AA574" s="232"/>
      <c r="AB574" s="6" t="str">
        <f t="shared" si="36"/>
        <v xml:space="preserve"> </v>
      </c>
      <c r="AC574" s="28" t="str">
        <f t="shared" si="37"/>
        <v xml:space="preserve"> </v>
      </c>
      <c r="AD574" s="28" t="str">
        <f t="shared" si="38"/>
        <v xml:space="preserve"> </v>
      </c>
      <c r="AK574" s="50">
        <f>SUM('Input Shift Data'!$I574:$J574)</f>
        <v>0</v>
      </c>
      <c r="AL574" s="1">
        <f>SUM('Input Shift Data'!$L574:$R574)</f>
        <v>0</v>
      </c>
      <c r="AM574" s="1">
        <f>SUM('Input Shift Data'!$T574:$Z574)</f>
        <v>0</v>
      </c>
    </row>
    <row r="575" spans="2:39" ht="15" customHeight="1" x14ac:dyDescent="0.25">
      <c r="B575" s="77"/>
      <c r="C575" s="80"/>
      <c r="D575" s="87"/>
      <c r="E575" s="85"/>
      <c r="F575" s="77"/>
      <c r="G575" s="85"/>
      <c r="H575" s="86"/>
      <c r="I575" s="87"/>
      <c r="J575" s="87"/>
      <c r="K575" s="87"/>
      <c r="L575" s="88"/>
      <c r="M575" s="88"/>
      <c r="N575" s="88"/>
      <c r="O575" s="88"/>
      <c r="P575" s="88"/>
      <c r="Q575" s="88"/>
      <c r="R575" s="88"/>
      <c r="S575" s="88"/>
      <c r="T575" s="77"/>
      <c r="U575" s="77"/>
      <c r="V575" s="77"/>
      <c r="W575" s="77"/>
      <c r="X575" s="77"/>
      <c r="Y575" s="77"/>
      <c r="Z575" s="77"/>
      <c r="AA575" s="232"/>
      <c r="AB575" s="6" t="str">
        <f t="shared" si="36"/>
        <v xml:space="preserve"> </v>
      </c>
      <c r="AC575" s="28" t="str">
        <f t="shared" si="37"/>
        <v xml:space="preserve"> </v>
      </c>
      <c r="AD575" s="28" t="str">
        <f t="shared" si="38"/>
        <v xml:space="preserve"> </v>
      </c>
      <c r="AK575" s="50">
        <f>SUM('Input Shift Data'!$I575:$J575)</f>
        <v>0</v>
      </c>
      <c r="AL575" s="1">
        <f>SUM('Input Shift Data'!$L575:$R575)</f>
        <v>0</v>
      </c>
      <c r="AM575" s="1">
        <f>SUM('Input Shift Data'!$T575:$Z575)</f>
        <v>0</v>
      </c>
    </row>
    <row r="576" spans="2:39" ht="15" customHeight="1" x14ac:dyDescent="0.25">
      <c r="B576" s="77"/>
      <c r="C576" s="80"/>
      <c r="D576" s="87"/>
      <c r="E576" s="85"/>
      <c r="F576" s="77"/>
      <c r="G576" s="85"/>
      <c r="H576" s="86"/>
      <c r="I576" s="87"/>
      <c r="J576" s="87"/>
      <c r="K576" s="87"/>
      <c r="L576" s="88"/>
      <c r="M576" s="88"/>
      <c r="N576" s="88"/>
      <c r="O576" s="88"/>
      <c r="P576" s="88"/>
      <c r="Q576" s="88"/>
      <c r="R576" s="88"/>
      <c r="S576" s="88"/>
      <c r="T576" s="77"/>
      <c r="U576" s="77"/>
      <c r="V576" s="77"/>
      <c r="W576" s="77"/>
      <c r="X576" s="77"/>
      <c r="Y576" s="77"/>
      <c r="Z576" s="77"/>
      <c r="AA576" s="232"/>
      <c r="AB576" s="6" t="str">
        <f t="shared" si="36"/>
        <v xml:space="preserve"> </v>
      </c>
      <c r="AC576" s="28" t="str">
        <f t="shared" si="37"/>
        <v xml:space="preserve"> </v>
      </c>
      <c r="AD576" s="28" t="str">
        <f t="shared" si="38"/>
        <v xml:space="preserve"> </v>
      </c>
      <c r="AK576" s="50">
        <f>SUM('Input Shift Data'!$I576:$J576)</f>
        <v>0</v>
      </c>
      <c r="AL576" s="1">
        <f>SUM('Input Shift Data'!$L576:$R576)</f>
        <v>0</v>
      </c>
      <c r="AM576" s="1">
        <f>SUM('Input Shift Data'!$T576:$Z576)</f>
        <v>0</v>
      </c>
    </row>
    <row r="577" spans="2:39" ht="15" customHeight="1" x14ac:dyDescent="0.25">
      <c r="B577" s="77"/>
      <c r="C577" s="80"/>
      <c r="D577" s="87"/>
      <c r="E577" s="85"/>
      <c r="F577" s="77"/>
      <c r="G577" s="85"/>
      <c r="H577" s="86"/>
      <c r="I577" s="87"/>
      <c r="J577" s="87"/>
      <c r="K577" s="87"/>
      <c r="L577" s="88"/>
      <c r="M577" s="88"/>
      <c r="N577" s="88"/>
      <c r="O577" s="88"/>
      <c r="P577" s="88"/>
      <c r="Q577" s="88"/>
      <c r="R577" s="88"/>
      <c r="S577" s="88"/>
      <c r="T577" s="77"/>
      <c r="U577" s="77"/>
      <c r="V577" s="77"/>
      <c r="W577" s="77"/>
      <c r="X577" s="77"/>
      <c r="Y577" s="77"/>
      <c r="Z577" s="77"/>
      <c r="AA577" s="232"/>
      <c r="AB577" s="6" t="str">
        <f t="shared" si="36"/>
        <v xml:space="preserve"> </v>
      </c>
      <c r="AC577" s="28" t="str">
        <f t="shared" si="37"/>
        <v xml:space="preserve"> </v>
      </c>
      <c r="AD577" s="28" t="str">
        <f t="shared" si="38"/>
        <v xml:space="preserve"> </v>
      </c>
      <c r="AK577" s="50">
        <f>SUM('Input Shift Data'!$I577:$J577)</f>
        <v>0</v>
      </c>
      <c r="AL577" s="1">
        <f>SUM('Input Shift Data'!$L577:$R577)</f>
        <v>0</v>
      </c>
      <c r="AM577" s="1">
        <f>SUM('Input Shift Data'!$T577:$Z577)</f>
        <v>0</v>
      </c>
    </row>
    <row r="578" spans="2:39" ht="15" customHeight="1" x14ac:dyDescent="0.25">
      <c r="B578" s="77"/>
      <c r="C578" s="80"/>
      <c r="D578" s="87"/>
      <c r="E578" s="85"/>
      <c r="F578" s="77"/>
      <c r="G578" s="85"/>
      <c r="H578" s="86"/>
      <c r="I578" s="87"/>
      <c r="J578" s="87"/>
      <c r="K578" s="87"/>
      <c r="L578" s="88"/>
      <c r="M578" s="88"/>
      <c r="N578" s="88"/>
      <c r="O578" s="88"/>
      <c r="P578" s="88"/>
      <c r="Q578" s="88"/>
      <c r="R578" s="88"/>
      <c r="S578" s="88"/>
      <c r="T578" s="77"/>
      <c r="U578" s="77"/>
      <c r="V578" s="77"/>
      <c r="W578" s="77"/>
      <c r="X578" s="77"/>
      <c r="Y578" s="77"/>
      <c r="Z578" s="77"/>
      <c r="AA578" s="232"/>
      <c r="AB578" s="6" t="str">
        <f t="shared" si="36"/>
        <v xml:space="preserve"> </v>
      </c>
      <c r="AC578" s="28" t="str">
        <f t="shared" si="37"/>
        <v xml:space="preserve"> </v>
      </c>
      <c r="AD578" s="28" t="str">
        <f t="shared" si="38"/>
        <v xml:space="preserve"> </v>
      </c>
      <c r="AK578" s="50">
        <f>SUM('Input Shift Data'!$I578:$J578)</f>
        <v>0</v>
      </c>
      <c r="AL578" s="1">
        <f>SUM('Input Shift Data'!$L578:$R578)</f>
        <v>0</v>
      </c>
      <c r="AM578" s="1">
        <f>SUM('Input Shift Data'!$T578:$Z578)</f>
        <v>0</v>
      </c>
    </row>
    <row r="579" spans="2:39" ht="15" customHeight="1" x14ac:dyDescent="0.25">
      <c r="B579" s="77"/>
      <c r="C579" s="80"/>
      <c r="D579" s="87"/>
      <c r="E579" s="85"/>
      <c r="F579" s="77"/>
      <c r="G579" s="85"/>
      <c r="H579" s="86"/>
      <c r="I579" s="87"/>
      <c r="J579" s="87"/>
      <c r="K579" s="87"/>
      <c r="L579" s="88"/>
      <c r="M579" s="88"/>
      <c r="N579" s="88"/>
      <c r="O579" s="88"/>
      <c r="P579" s="88"/>
      <c r="Q579" s="88"/>
      <c r="R579" s="88"/>
      <c r="S579" s="88"/>
      <c r="T579" s="77"/>
      <c r="U579" s="77"/>
      <c r="V579" s="77"/>
      <c r="W579" s="77"/>
      <c r="X579" s="77"/>
      <c r="Y579" s="77"/>
      <c r="Z579" s="77"/>
      <c r="AA579" s="232"/>
      <c r="AB579" s="6" t="str">
        <f t="shared" si="36"/>
        <v xml:space="preserve"> </v>
      </c>
      <c r="AC579" s="28" t="str">
        <f t="shared" si="37"/>
        <v xml:space="preserve"> </v>
      </c>
      <c r="AD579" s="28" t="str">
        <f t="shared" si="38"/>
        <v xml:space="preserve"> </v>
      </c>
      <c r="AK579" s="50">
        <f>SUM('Input Shift Data'!$I579:$J579)</f>
        <v>0</v>
      </c>
      <c r="AL579" s="1">
        <f>SUM('Input Shift Data'!$L579:$R579)</f>
        <v>0</v>
      </c>
      <c r="AM579" s="1">
        <f>SUM('Input Shift Data'!$T579:$Z579)</f>
        <v>0</v>
      </c>
    </row>
    <row r="580" spans="2:39" ht="15" customHeight="1" x14ac:dyDescent="0.25">
      <c r="B580" s="77"/>
      <c r="C580" s="80"/>
      <c r="D580" s="87"/>
      <c r="E580" s="85"/>
      <c r="F580" s="77"/>
      <c r="G580" s="85"/>
      <c r="H580" s="86"/>
      <c r="I580" s="87"/>
      <c r="J580" s="87"/>
      <c r="K580" s="87"/>
      <c r="L580" s="88"/>
      <c r="M580" s="88"/>
      <c r="N580" s="88"/>
      <c r="O580" s="88"/>
      <c r="P580" s="88"/>
      <c r="Q580" s="88"/>
      <c r="R580" s="88"/>
      <c r="S580" s="88"/>
      <c r="T580" s="77"/>
      <c r="U580" s="77"/>
      <c r="V580" s="77"/>
      <c r="W580" s="77"/>
      <c r="X580" s="77"/>
      <c r="Y580" s="77"/>
      <c r="Z580" s="77"/>
      <c r="AA580" s="232"/>
      <c r="AB580" s="6" t="str">
        <f t="shared" si="36"/>
        <v xml:space="preserve"> </v>
      </c>
      <c r="AC580" s="28" t="str">
        <f t="shared" si="37"/>
        <v xml:space="preserve"> </v>
      </c>
      <c r="AD580" s="28" t="str">
        <f t="shared" si="38"/>
        <v xml:space="preserve"> </v>
      </c>
      <c r="AK580" s="50">
        <f>SUM('Input Shift Data'!$I580:$J580)</f>
        <v>0</v>
      </c>
      <c r="AL580" s="1">
        <f>SUM('Input Shift Data'!$L580:$R580)</f>
        <v>0</v>
      </c>
      <c r="AM580" s="1">
        <f>SUM('Input Shift Data'!$T580:$Z580)</f>
        <v>0</v>
      </c>
    </row>
    <row r="581" spans="2:39" ht="15" customHeight="1" x14ac:dyDescent="0.25">
      <c r="B581" s="77"/>
      <c r="C581" s="80"/>
      <c r="D581" s="87"/>
      <c r="E581" s="85"/>
      <c r="F581" s="77"/>
      <c r="G581" s="85"/>
      <c r="H581" s="86"/>
      <c r="I581" s="87"/>
      <c r="J581" s="87"/>
      <c r="K581" s="87"/>
      <c r="L581" s="88"/>
      <c r="M581" s="88"/>
      <c r="N581" s="88"/>
      <c r="O581" s="88"/>
      <c r="P581" s="88"/>
      <c r="Q581" s="88"/>
      <c r="R581" s="88"/>
      <c r="S581" s="88"/>
      <c r="T581" s="77"/>
      <c r="U581" s="77"/>
      <c r="V581" s="77"/>
      <c r="W581" s="77"/>
      <c r="X581" s="77"/>
      <c r="Y581" s="77"/>
      <c r="Z581" s="77"/>
      <c r="AA581" s="232"/>
      <c r="AB581" s="6" t="str">
        <f t="shared" si="36"/>
        <v xml:space="preserve"> </v>
      </c>
      <c r="AC581" s="28" t="str">
        <f t="shared" si="37"/>
        <v xml:space="preserve"> </v>
      </c>
      <c r="AD581" s="28" t="str">
        <f t="shared" si="38"/>
        <v xml:space="preserve"> </v>
      </c>
      <c r="AK581" s="50">
        <f>SUM('Input Shift Data'!$I581:$J581)</f>
        <v>0</v>
      </c>
      <c r="AL581" s="1">
        <f>SUM('Input Shift Data'!$L581:$R581)</f>
        <v>0</v>
      </c>
      <c r="AM581" s="1">
        <f>SUM('Input Shift Data'!$T581:$Z581)</f>
        <v>0</v>
      </c>
    </row>
    <row r="582" spans="2:39" ht="15" customHeight="1" x14ac:dyDescent="0.25">
      <c r="B582" s="77"/>
      <c r="C582" s="80"/>
      <c r="D582" s="87"/>
      <c r="E582" s="85"/>
      <c r="F582" s="77"/>
      <c r="G582" s="85"/>
      <c r="H582" s="86"/>
      <c r="I582" s="87"/>
      <c r="J582" s="87"/>
      <c r="K582" s="87"/>
      <c r="L582" s="88"/>
      <c r="M582" s="88"/>
      <c r="N582" s="88"/>
      <c r="O582" s="88"/>
      <c r="P582" s="88"/>
      <c r="Q582" s="88"/>
      <c r="R582" s="88"/>
      <c r="S582" s="88"/>
      <c r="T582" s="77"/>
      <c r="U582" s="77"/>
      <c r="V582" s="77"/>
      <c r="W582" s="77"/>
      <c r="X582" s="77"/>
      <c r="Y582" s="77"/>
      <c r="Z582" s="77"/>
      <c r="AA582" s="232"/>
      <c r="AB582" s="6" t="str">
        <f t="shared" si="36"/>
        <v xml:space="preserve"> </v>
      </c>
      <c r="AC582" s="28" t="str">
        <f t="shared" si="37"/>
        <v xml:space="preserve"> </v>
      </c>
      <c r="AD582" s="28" t="str">
        <f t="shared" si="38"/>
        <v xml:space="preserve"> </v>
      </c>
      <c r="AK582" s="50">
        <f>SUM('Input Shift Data'!$I582:$J582)</f>
        <v>0</v>
      </c>
      <c r="AL582" s="1">
        <f>SUM('Input Shift Data'!$L582:$R582)</f>
        <v>0</v>
      </c>
      <c r="AM582" s="1">
        <f>SUM('Input Shift Data'!$T582:$Z582)</f>
        <v>0</v>
      </c>
    </row>
    <row r="583" spans="2:39" ht="15" customHeight="1" x14ac:dyDescent="0.25">
      <c r="B583" s="77"/>
      <c r="C583" s="80"/>
      <c r="D583" s="87"/>
      <c r="E583" s="85"/>
      <c r="F583" s="77"/>
      <c r="G583" s="85"/>
      <c r="H583" s="86"/>
      <c r="I583" s="87"/>
      <c r="J583" s="87"/>
      <c r="K583" s="87"/>
      <c r="L583" s="88"/>
      <c r="M583" s="88"/>
      <c r="N583" s="88"/>
      <c r="O583" s="88"/>
      <c r="P583" s="88"/>
      <c r="Q583" s="88"/>
      <c r="R583" s="88"/>
      <c r="S583" s="88"/>
      <c r="T583" s="77"/>
      <c r="U583" s="77"/>
      <c r="V583" s="77"/>
      <c r="W583" s="77"/>
      <c r="X583" s="77"/>
      <c r="Y583" s="77"/>
      <c r="Z583" s="77"/>
      <c r="AA583" s="232"/>
      <c r="AB583" s="6" t="str">
        <f t="shared" si="36"/>
        <v xml:space="preserve"> </v>
      </c>
      <c r="AC583" s="28" t="str">
        <f t="shared" si="37"/>
        <v xml:space="preserve"> </v>
      </c>
      <c r="AD583" s="28" t="str">
        <f t="shared" si="38"/>
        <v xml:space="preserve"> </v>
      </c>
      <c r="AK583" s="50">
        <f>SUM('Input Shift Data'!$I583:$J583)</f>
        <v>0</v>
      </c>
      <c r="AL583" s="1">
        <f>SUM('Input Shift Data'!$L583:$R583)</f>
        <v>0</v>
      </c>
      <c r="AM583" s="1">
        <f>SUM('Input Shift Data'!$T583:$Z583)</f>
        <v>0</v>
      </c>
    </row>
    <row r="584" spans="2:39" ht="15" customHeight="1" x14ac:dyDescent="0.25">
      <c r="B584" s="77"/>
      <c r="C584" s="80"/>
      <c r="D584" s="87"/>
      <c r="E584" s="85"/>
      <c r="F584" s="77"/>
      <c r="G584" s="85"/>
      <c r="H584" s="86"/>
      <c r="I584" s="87"/>
      <c r="J584" s="87"/>
      <c r="K584" s="87"/>
      <c r="L584" s="88"/>
      <c r="M584" s="88"/>
      <c r="N584" s="88"/>
      <c r="O584" s="88"/>
      <c r="P584" s="88"/>
      <c r="Q584" s="88"/>
      <c r="R584" s="88"/>
      <c r="S584" s="88"/>
      <c r="T584" s="77"/>
      <c r="U584" s="77"/>
      <c r="V584" s="77"/>
      <c r="W584" s="77"/>
      <c r="X584" s="77"/>
      <c r="Y584" s="77"/>
      <c r="Z584" s="77"/>
      <c r="AA584" s="232"/>
      <c r="AB584" s="6" t="str">
        <f t="shared" si="36"/>
        <v xml:space="preserve"> </v>
      </c>
      <c r="AC584" s="28" t="str">
        <f t="shared" si="37"/>
        <v xml:space="preserve"> </v>
      </c>
      <c r="AD584" s="28" t="str">
        <f t="shared" si="38"/>
        <v xml:space="preserve"> </v>
      </c>
      <c r="AK584" s="50">
        <f>SUM('Input Shift Data'!$I584:$J584)</f>
        <v>0</v>
      </c>
      <c r="AL584" s="1">
        <f>SUM('Input Shift Data'!$L584:$R584)</f>
        <v>0</v>
      </c>
      <c r="AM584" s="1">
        <f>SUM('Input Shift Data'!$T584:$Z584)</f>
        <v>0</v>
      </c>
    </row>
    <row r="585" spans="2:39" ht="15" customHeight="1" x14ac:dyDescent="0.25">
      <c r="B585" s="77"/>
      <c r="C585" s="80"/>
      <c r="D585" s="87"/>
      <c r="E585" s="85"/>
      <c r="F585" s="77"/>
      <c r="G585" s="85"/>
      <c r="H585" s="86"/>
      <c r="I585" s="87"/>
      <c r="J585" s="87"/>
      <c r="K585" s="87"/>
      <c r="L585" s="88"/>
      <c r="M585" s="88"/>
      <c r="N585" s="88"/>
      <c r="O585" s="88"/>
      <c r="P585" s="88"/>
      <c r="Q585" s="88"/>
      <c r="R585" s="88"/>
      <c r="S585" s="88"/>
      <c r="T585" s="77"/>
      <c r="U585" s="77"/>
      <c r="V585" s="77"/>
      <c r="W585" s="77"/>
      <c r="X585" s="77"/>
      <c r="Y585" s="77"/>
      <c r="Z585" s="77"/>
      <c r="AA585" s="232"/>
      <c r="AB585" s="6" t="str">
        <f t="shared" si="36"/>
        <v xml:space="preserve"> </v>
      </c>
      <c r="AC585" s="28" t="str">
        <f t="shared" si="37"/>
        <v xml:space="preserve"> </v>
      </c>
      <c r="AD585" s="28" t="str">
        <f t="shared" si="38"/>
        <v xml:space="preserve"> </v>
      </c>
      <c r="AK585" s="50">
        <f>SUM('Input Shift Data'!$I585:$J585)</f>
        <v>0</v>
      </c>
      <c r="AL585" s="1">
        <f>SUM('Input Shift Data'!$L585:$R585)</f>
        <v>0</v>
      </c>
      <c r="AM585" s="1">
        <f>SUM('Input Shift Data'!$T585:$Z585)</f>
        <v>0</v>
      </c>
    </row>
    <row r="586" spans="2:39" ht="15" customHeight="1" x14ac:dyDescent="0.25">
      <c r="B586" s="77"/>
      <c r="C586" s="80"/>
      <c r="D586" s="87"/>
      <c r="E586" s="85"/>
      <c r="F586" s="77"/>
      <c r="G586" s="85"/>
      <c r="H586" s="86"/>
      <c r="I586" s="87"/>
      <c r="J586" s="87"/>
      <c r="K586" s="87"/>
      <c r="L586" s="88"/>
      <c r="M586" s="88"/>
      <c r="N586" s="88"/>
      <c r="O586" s="88"/>
      <c r="P586" s="88"/>
      <c r="Q586" s="88"/>
      <c r="R586" s="88"/>
      <c r="S586" s="88"/>
      <c r="T586" s="77"/>
      <c r="U586" s="77"/>
      <c r="V586" s="77"/>
      <c r="W586" s="77"/>
      <c r="X586" s="77"/>
      <c r="Y586" s="77"/>
      <c r="Z586" s="77"/>
      <c r="AA586" s="232"/>
      <c r="AB586" s="6" t="str">
        <f t="shared" si="36"/>
        <v xml:space="preserve"> </v>
      </c>
      <c r="AC586" s="28" t="str">
        <f t="shared" si="37"/>
        <v xml:space="preserve"> </v>
      </c>
      <c r="AD586" s="28" t="str">
        <f t="shared" si="38"/>
        <v xml:space="preserve"> </v>
      </c>
      <c r="AK586" s="50">
        <f>SUM('Input Shift Data'!$I586:$J586)</f>
        <v>0</v>
      </c>
      <c r="AL586" s="1">
        <f>SUM('Input Shift Data'!$L586:$R586)</f>
        <v>0</v>
      </c>
      <c r="AM586" s="1">
        <f>SUM('Input Shift Data'!$T586:$Z586)</f>
        <v>0</v>
      </c>
    </row>
    <row r="587" spans="2:39" ht="15" customHeight="1" x14ac:dyDescent="0.25">
      <c r="B587" s="77"/>
      <c r="C587" s="80"/>
      <c r="D587" s="87"/>
      <c r="E587" s="85"/>
      <c r="F587" s="77"/>
      <c r="G587" s="85"/>
      <c r="H587" s="86"/>
      <c r="I587" s="87"/>
      <c r="J587" s="87"/>
      <c r="K587" s="87"/>
      <c r="L587" s="88"/>
      <c r="M587" s="88"/>
      <c r="N587" s="88"/>
      <c r="O587" s="88"/>
      <c r="P587" s="88"/>
      <c r="Q587" s="88"/>
      <c r="R587" s="88"/>
      <c r="S587" s="88"/>
      <c r="T587" s="77"/>
      <c r="U587" s="77"/>
      <c r="V587" s="77"/>
      <c r="W587" s="77"/>
      <c r="X587" s="77"/>
      <c r="Y587" s="77"/>
      <c r="Z587" s="77"/>
      <c r="AA587" s="232"/>
      <c r="AB587" s="6" t="str">
        <f t="shared" si="36"/>
        <v xml:space="preserve"> </v>
      </c>
      <c r="AC587" s="28" t="str">
        <f t="shared" si="37"/>
        <v xml:space="preserve"> </v>
      </c>
      <c r="AD587" s="28" t="str">
        <f t="shared" si="38"/>
        <v xml:space="preserve"> </v>
      </c>
      <c r="AK587" s="50">
        <f>SUM('Input Shift Data'!$I587:$J587)</f>
        <v>0</v>
      </c>
      <c r="AL587" s="1">
        <f>SUM('Input Shift Data'!$L587:$R587)</f>
        <v>0</v>
      </c>
      <c r="AM587" s="1">
        <f>SUM('Input Shift Data'!$T587:$Z587)</f>
        <v>0</v>
      </c>
    </row>
    <row r="588" spans="2:39" ht="15" customHeight="1" x14ac:dyDescent="0.25">
      <c r="B588" s="77"/>
      <c r="C588" s="80"/>
      <c r="D588" s="87"/>
      <c r="E588" s="85"/>
      <c r="F588" s="77"/>
      <c r="G588" s="85"/>
      <c r="H588" s="86"/>
      <c r="I588" s="87"/>
      <c r="J588" s="87"/>
      <c r="K588" s="87"/>
      <c r="L588" s="88"/>
      <c r="M588" s="88"/>
      <c r="N588" s="88"/>
      <c r="O588" s="88"/>
      <c r="P588" s="88"/>
      <c r="Q588" s="88"/>
      <c r="R588" s="88"/>
      <c r="S588" s="88"/>
      <c r="T588" s="77"/>
      <c r="U588" s="77"/>
      <c r="V588" s="77"/>
      <c r="W588" s="77"/>
      <c r="X588" s="77"/>
      <c r="Y588" s="77"/>
      <c r="Z588" s="77"/>
      <c r="AA588" s="232"/>
      <c r="AB588" s="6" t="str">
        <f t="shared" si="36"/>
        <v xml:space="preserve"> </v>
      </c>
      <c r="AC588" s="28" t="str">
        <f t="shared" si="37"/>
        <v xml:space="preserve"> </v>
      </c>
      <c r="AD588" s="28" t="str">
        <f t="shared" si="38"/>
        <v xml:space="preserve"> </v>
      </c>
      <c r="AK588" s="50">
        <f>SUM('Input Shift Data'!$I588:$J588)</f>
        <v>0</v>
      </c>
      <c r="AL588" s="1">
        <f>SUM('Input Shift Data'!$L588:$R588)</f>
        <v>0</v>
      </c>
      <c r="AM588" s="1">
        <f>SUM('Input Shift Data'!$T588:$Z588)</f>
        <v>0</v>
      </c>
    </row>
    <row r="589" spans="2:39" ht="15" customHeight="1" x14ac:dyDescent="0.25">
      <c r="B589" s="77"/>
      <c r="C589" s="80"/>
      <c r="D589" s="87"/>
      <c r="E589" s="85"/>
      <c r="F589" s="77"/>
      <c r="G589" s="85"/>
      <c r="H589" s="86"/>
      <c r="I589" s="87"/>
      <c r="J589" s="87"/>
      <c r="K589" s="87"/>
      <c r="L589" s="88"/>
      <c r="M589" s="88"/>
      <c r="N589" s="88"/>
      <c r="O589" s="88"/>
      <c r="P589" s="88"/>
      <c r="Q589" s="88"/>
      <c r="R589" s="88"/>
      <c r="S589" s="88"/>
      <c r="T589" s="77"/>
      <c r="U589" s="77"/>
      <c r="V589" s="77"/>
      <c r="W589" s="77"/>
      <c r="X589" s="77"/>
      <c r="Y589" s="77"/>
      <c r="Z589" s="77"/>
      <c r="AA589" s="232"/>
      <c r="AB589" s="6" t="str">
        <f t="shared" si="36"/>
        <v xml:space="preserve"> </v>
      </c>
      <c r="AC589" s="28" t="str">
        <f t="shared" si="37"/>
        <v xml:space="preserve"> </v>
      </c>
      <c r="AD589" s="28" t="str">
        <f t="shared" si="38"/>
        <v xml:space="preserve"> </v>
      </c>
      <c r="AK589" s="50">
        <f>SUM('Input Shift Data'!$I589:$J589)</f>
        <v>0</v>
      </c>
      <c r="AL589" s="1">
        <f>SUM('Input Shift Data'!$L589:$R589)</f>
        <v>0</v>
      </c>
      <c r="AM589" s="1">
        <f>SUM('Input Shift Data'!$T589:$Z589)</f>
        <v>0</v>
      </c>
    </row>
    <row r="590" spans="2:39" ht="15" customHeight="1" x14ac:dyDescent="0.25">
      <c r="B590" s="77"/>
      <c r="C590" s="80"/>
      <c r="D590" s="87"/>
      <c r="E590" s="85"/>
      <c r="F590" s="77"/>
      <c r="G590" s="85"/>
      <c r="H590" s="86"/>
      <c r="I590" s="87"/>
      <c r="J590" s="87"/>
      <c r="K590" s="87"/>
      <c r="L590" s="88"/>
      <c r="M590" s="88"/>
      <c r="N590" s="88"/>
      <c r="O590" s="88"/>
      <c r="P590" s="88"/>
      <c r="Q590" s="88"/>
      <c r="R590" s="88"/>
      <c r="S590" s="88"/>
      <c r="T590" s="77"/>
      <c r="U590" s="77"/>
      <c r="V590" s="77"/>
      <c r="W590" s="77"/>
      <c r="X590" s="77"/>
      <c r="Y590" s="77"/>
      <c r="Z590" s="77"/>
      <c r="AA590" s="232"/>
      <c r="AB590" s="6" t="str">
        <f t="shared" si="36"/>
        <v xml:space="preserve"> </v>
      </c>
      <c r="AC590" s="28" t="str">
        <f t="shared" si="37"/>
        <v xml:space="preserve"> </v>
      </c>
      <c r="AD590" s="28" t="str">
        <f t="shared" si="38"/>
        <v xml:space="preserve"> </v>
      </c>
      <c r="AK590" s="50">
        <f>SUM('Input Shift Data'!$I590:$J590)</f>
        <v>0</v>
      </c>
      <c r="AL590" s="1">
        <f>SUM('Input Shift Data'!$L590:$R590)</f>
        <v>0</v>
      </c>
      <c r="AM590" s="1">
        <f>SUM('Input Shift Data'!$T590:$Z590)</f>
        <v>0</v>
      </c>
    </row>
    <row r="591" spans="2:39" ht="15" customHeight="1" x14ac:dyDescent="0.25">
      <c r="B591" s="77"/>
      <c r="C591" s="80"/>
      <c r="D591" s="87"/>
      <c r="E591" s="85"/>
      <c r="F591" s="77"/>
      <c r="G591" s="85"/>
      <c r="H591" s="86"/>
      <c r="I591" s="87"/>
      <c r="J591" s="87"/>
      <c r="K591" s="87"/>
      <c r="L591" s="88"/>
      <c r="M591" s="88"/>
      <c r="N591" s="88"/>
      <c r="O591" s="88"/>
      <c r="P591" s="88"/>
      <c r="Q591" s="88"/>
      <c r="R591" s="88"/>
      <c r="S591" s="88"/>
      <c r="T591" s="77"/>
      <c r="U591" s="77"/>
      <c r="V591" s="77"/>
      <c r="W591" s="77"/>
      <c r="X591" s="77"/>
      <c r="Y591" s="77"/>
      <c r="Z591" s="77"/>
      <c r="AA591" s="232"/>
      <c r="AB591" s="6" t="str">
        <f t="shared" si="36"/>
        <v xml:space="preserve"> </v>
      </c>
      <c r="AC591" s="28" t="str">
        <f t="shared" si="37"/>
        <v xml:space="preserve"> </v>
      </c>
      <c r="AD591" s="28" t="str">
        <f t="shared" si="38"/>
        <v xml:space="preserve"> </v>
      </c>
      <c r="AK591" s="50">
        <f>SUM('Input Shift Data'!$I591:$J591)</f>
        <v>0</v>
      </c>
      <c r="AL591" s="1">
        <f>SUM('Input Shift Data'!$L591:$R591)</f>
        <v>0</v>
      </c>
      <c r="AM591" s="1">
        <f>SUM('Input Shift Data'!$T591:$Z591)</f>
        <v>0</v>
      </c>
    </row>
    <row r="592" spans="2:39" ht="15" customHeight="1" x14ac:dyDescent="0.25">
      <c r="B592" s="77"/>
      <c r="C592" s="80"/>
      <c r="D592" s="87"/>
      <c r="E592" s="85"/>
      <c r="F592" s="77"/>
      <c r="G592" s="85"/>
      <c r="H592" s="86"/>
      <c r="I592" s="87"/>
      <c r="J592" s="87"/>
      <c r="K592" s="87"/>
      <c r="L592" s="88"/>
      <c r="M592" s="88"/>
      <c r="N592" s="88"/>
      <c r="O592" s="88"/>
      <c r="P592" s="88"/>
      <c r="Q592" s="88"/>
      <c r="R592" s="88"/>
      <c r="S592" s="88"/>
      <c r="T592" s="77"/>
      <c r="U592" s="77"/>
      <c r="V592" s="77"/>
      <c r="W592" s="77"/>
      <c r="X592" s="77"/>
      <c r="Y592" s="77"/>
      <c r="Z592" s="77"/>
      <c r="AA592" s="232"/>
      <c r="AB592" s="6" t="str">
        <f t="shared" si="36"/>
        <v xml:space="preserve"> </v>
      </c>
      <c r="AC592" s="28" t="str">
        <f t="shared" si="37"/>
        <v xml:space="preserve"> </v>
      </c>
      <c r="AD592" s="28" t="str">
        <f t="shared" si="38"/>
        <v xml:space="preserve"> </v>
      </c>
      <c r="AK592" s="50">
        <f>SUM('Input Shift Data'!$I592:$J592)</f>
        <v>0</v>
      </c>
      <c r="AL592" s="1">
        <f>SUM('Input Shift Data'!$L592:$R592)</f>
        <v>0</v>
      </c>
      <c r="AM592" s="1">
        <f>SUM('Input Shift Data'!$T592:$Z592)</f>
        <v>0</v>
      </c>
    </row>
    <row r="593" spans="2:39" ht="15" customHeight="1" x14ac:dyDescent="0.25">
      <c r="B593" s="77"/>
      <c r="C593" s="80"/>
      <c r="D593" s="87"/>
      <c r="E593" s="85"/>
      <c r="F593" s="77"/>
      <c r="G593" s="85"/>
      <c r="H593" s="86"/>
      <c r="I593" s="87"/>
      <c r="J593" s="87"/>
      <c r="K593" s="87"/>
      <c r="L593" s="88"/>
      <c r="M593" s="88"/>
      <c r="N593" s="88"/>
      <c r="O593" s="88"/>
      <c r="P593" s="88"/>
      <c r="Q593" s="88"/>
      <c r="R593" s="88"/>
      <c r="S593" s="88"/>
      <c r="T593" s="77"/>
      <c r="U593" s="77"/>
      <c r="V593" s="77"/>
      <c r="W593" s="77"/>
      <c r="X593" s="77"/>
      <c r="Y593" s="77"/>
      <c r="Z593" s="77"/>
      <c r="AA593" s="232"/>
      <c r="AB593" s="6" t="str">
        <f t="shared" si="36"/>
        <v xml:space="preserve"> </v>
      </c>
      <c r="AC593" s="28" t="str">
        <f t="shared" si="37"/>
        <v xml:space="preserve"> </v>
      </c>
      <c r="AD593" s="28" t="str">
        <f t="shared" si="38"/>
        <v xml:space="preserve"> </v>
      </c>
      <c r="AK593" s="50">
        <f>SUM('Input Shift Data'!$I593:$J593)</f>
        <v>0</v>
      </c>
      <c r="AL593" s="1">
        <f>SUM('Input Shift Data'!$L593:$R593)</f>
        <v>0</v>
      </c>
      <c r="AM593" s="1">
        <f>SUM('Input Shift Data'!$T593:$Z593)</f>
        <v>0</v>
      </c>
    </row>
    <row r="594" spans="2:39" ht="15" customHeight="1" x14ac:dyDescent="0.25">
      <c r="B594" s="77"/>
      <c r="C594" s="80"/>
      <c r="D594" s="87"/>
      <c r="E594" s="85"/>
      <c r="F594" s="77"/>
      <c r="G594" s="85"/>
      <c r="H594" s="86"/>
      <c r="I594" s="87"/>
      <c r="J594" s="87"/>
      <c r="K594" s="87"/>
      <c r="L594" s="88"/>
      <c r="M594" s="88"/>
      <c r="N594" s="88"/>
      <c r="O594" s="88"/>
      <c r="P594" s="88"/>
      <c r="Q594" s="88"/>
      <c r="R594" s="88"/>
      <c r="S594" s="88"/>
      <c r="T594" s="77"/>
      <c r="U594" s="77"/>
      <c r="V594" s="77"/>
      <c r="W594" s="77"/>
      <c r="X594" s="77"/>
      <c r="Y594" s="77"/>
      <c r="Z594" s="77"/>
      <c r="AA594" s="232"/>
      <c r="AB594" s="6" t="str">
        <f t="shared" si="36"/>
        <v xml:space="preserve"> </v>
      </c>
      <c r="AC594" s="28" t="str">
        <f t="shared" si="37"/>
        <v xml:space="preserve"> </v>
      </c>
      <c r="AD594" s="28" t="str">
        <f t="shared" si="38"/>
        <v xml:space="preserve"> </v>
      </c>
      <c r="AK594" s="50">
        <f>SUM('Input Shift Data'!$I594:$J594)</f>
        <v>0</v>
      </c>
      <c r="AL594" s="1">
        <f>SUM('Input Shift Data'!$L594:$R594)</f>
        <v>0</v>
      </c>
      <c r="AM594" s="1">
        <f>SUM('Input Shift Data'!$T594:$Z594)</f>
        <v>0</v>
      </c>
    </row>
    <row r="595" spans="2:39" ht="15" customHeight="1" x14ac:dyDescent="0.25">
      <c r="B595" s="77"/>
      <c r="C595" s="80"/>
      <c r="D595" s="87"/>
      <c r="E595" s="85"/>
      <c r="F595" s="77"/>
      <c r="G595" s="85"/>
      <c r="H595" s="86"/>
      <c r="I595" s="87"/>
      <c r="J595" s="87"/>
      <c r="K595" s="87"/>
      <c r="L595" s="88"/>
      <c r="M595" s="88"/>
      <c r="N595" s="88"/>
      <c r="O595" s="88"/>
      <c r="P595" s="88"/>
      <c r="Q595" s="88"/>
      <c r="R595" s="88"/>
      <c r="S595" s="88"/>
      <c r="T595" s="77"/>
      <c r="U595" s="77"/>
      <c r="V595" s="77"/>
      <c r="W595" s="77"/>
      <c r="X595" s="77"/>
      <c r="Y595" s="77"/>
      <c r="Z595" s="77"/>
      <c r="AA595" s="232"/>
      <c r="AB595" s="6" t="str">
        <f t="shared" si="36"/>
        <v xml:space="preserve"> </v>
      </c>
      <c r="AC595" s="28" t="str">
        <f t="shared" si="37"/>
        <v xml:space="preserve"> </v>
      </c>
      <c r="AD595" s="28" t="str">
        <f t="shared" si="38"/>
        <v xml:space="preserve"> </v>
      </c>
      <c r="AK595" s="50">
        <f>SUM('Input Shift Data'!$I595:$J595)</f>
        <v>0</v>
      </c>
      <c r="AL595" s="1">
        <f>SUM('Input Shift Data'!$L595:$R595)</f>
        <v>0</v>
      </c>
      <c r="AM595" s="1">
        <f>SUM('Input Shift Data'!$T595:$Z595)</f>
        <v>0</v>
      </c>
    </row>
    <row r="596" spans="2:39" ht="15" customHeight="1" x14ac:dyDescent="0.25">
      <c r="B596" s="77"/>
      <c r="C596" s="80"/>
      <c r="D596" s="87"/>
      <c r="E596" s="85"/>
      <c r="F596" s="77"/>
      <c r="G596" s="85"/>
      <c r="H596" s="86"/>
      <c r="I596" s="87"/>
      <c r="J596" s="87"/>
      <c r="K596" s="87"/>
      <c r="L596" s="88"/>
      <c r="M596" s="88"/>
      <c r="N596" s="88"/>
      <c r="O596" s="88"/>
      <c r="P596" s="88"/>
      <c r="Q596" s="88"/>
      <c r="R596" s="88"/>
      <c r="S596" s="88"/>
      <c r="T596" s="77"/>
      <c r="U596" s="77"/>
      <c r="V596" s="77"/>
      <c r="W596" s="77"/>
      <c r="X596" s="77"/>
      <c r="Y596" s="77"/>
      <c r="Z596" s="77"/>
      <c r="AA596" s="232"/>
      <c r="AB596" s="6" t="str">
        <f t="shared" si="36"/>
        <v xml:space="preserve"> </v>
      </c>
      <c r="AC596" s="28" t="str">
        <f t="shared" si="37"/>
        <v xml:space="preserve"> </v>
      </c>
      <c r="AD596" s="28" t="str">
        <f t="shared" si="38"/>
        <v xml:space="preserve"> </v>
      </c>
      <c r="AK596" s="50">
        <f>SUM('Input Shift Data'!$I596:$J596)</f>
        <v>0</v>
      </c>
      <c r="AL596" s="1">
        <f>SUM('Input Shift Data'!$L596:$R596)</f>
        <v>0</v>
      </c>
      <c r="AM596" s="1">
        <f>SUM('Input Shift Data'!$T596:$Z596)</f>
        <v>0</v>
      </c>
    </row>
    <row r="597" spans="2:39" ht="15" customHeight="1" x14ac:dyDescent="0.25">
      <c r="B597" s="77"/>
      <c r="C597" s="80"/>
      <c r="D597" s="87"/>
      <c r="E597" s="85"/>
      <c r="F597" s="77"/>
      <c r="G597" s="85"/>
      <c r="H597" s="86"/>
      <c r="I597" s="87"/>
      <c r="J597" s="87"/>
      <c r="K597" s="87"/>
      <c r="L597" s="88"/>
      <c r="M597" s="88"/>
      <c r="N597" s="88"/>
      <c r="O597" s="88"/>
      <c r="P597" s="88"/>
      <c r="Q597" s="88"/>
      <c r="R597" s="88"/>
      <c r="S597" s="88"/>
      <c r="T597" s="77"/>
      <c r="U597" s="77"/>
      <c r="V597" s="77"/>
      <c r="W597" s="77"/>
      <c r="X597" s="77"/>
      <c r="Y597" s="77"/>
      <c r="Z597" s="77"/>
      <c r="AA597" s="232"/>
      <c r="AB597" s="6" t="str">
        <f t="shared" si="36"/>
        <v xml:space="preserve"> </v>
      </c>
      <c r="AC597" s="28" t="str">
        <f t="shared" si="37"/>
        <v xml:space="preserve"> </v>
      </c>
      <c r="AD597" s="28" t="str">
        <f t="shared" si="38"/>
        <v xml:space="preserve"> </v>
      </c>
      <c r="AK597" s="50">
        <f>SUM('Input Shift Data'!$I597:$J597)</f>
        <v>0</v>
      </c>
      <c r="AL597" s="1">
        <f>SUM('Input Shift Data'!$L597:$R597)</f>
        <v>0</v>
      </c>
      <c r="AM597" s="1">
        <f>SUM('Input Shift Data'!$T597:$Z597)</f>
        <v>0</v>
      </c>
    </row>
    <row r="598" spans="2:39" ht="15" customHeight="1" x14ac:dyDescent="0.25">
      <c r="B598" s="77"/>
      <c r="C598" s="80"/>
      <c r="D598" s="87"/>
      <c r="E598" s="85"/>
      <c r="F598" s="77"/>
      <c r="G598" s="85"/>
      <c r="H598" s="86"/>
      <c r="I598" s="87"/>
      <c r="J598" s="87"/>
      <c r="K598" s="87"/>
      <c r="L598" s="88"/>
      <c r="M598" s="88"/>
      <c r="N598" s="88"/>
      <c r="O598" s="88"/>
      <c r="P598" s="88"/>
      <c r="Q598" s="88"/>
      <c r="R598" s="88"/>
      <c r="S598" s="88"/>
      <c r="T598" s="77"/>
      <c r="U598" s="77"/>
      <c r="V598" s="77"/>
      <c r="W598" s="77"/>
      <c r="X598" s="77"/>
      <c r="Y598" s="77"/>
      <c r="Z598" s="77"/>
      <c r="AA598" s="232"/>
      <c r="AB598" s="6" t="str">
        <f t="shared" si="36"/>
        <v xml:space="preserve"> </v>
      </c>
      <c r="AC598" s="28" t="str">
        <f t="shared" si="37"/>
        <v xml:space="preserve"> </v>
      </c>
      <c r="AD598" s="28" t="str">
        <f t="shared" si="38"/>
        <v xml:space="preserve"> </v>
      </c>
      <c r="AK598" s="50">
        <f>SUM('Input Shift Data'!$I598:$J598)</f>
        <v>0</v>
      </c>
      <c r="AL598" s="1">
        <f>SUM('Input Shift Data'!$L598:$R598)</f>
        <v>0</v>
      </c>
      <c r="AM598" s="1">
        <f>SUM('Input Shift Data'!$T598:$Z598)</f>
        <v>0</v>
      </c>
    </row>
    <row r="599" spans="2:39" ht="15" customHeight="1" x14ac:dyDescent="0.25">
      <c r="B599" s="77"/>
      <c r="C599" s="80"/>
      <c r="D599" s="87"/>
      <c r="E599" s="85"/>
      <c r="F599" s="77"/>
      <c r="G599" s="85"/>
      <c r="H599" s="86"/>
      <c r="I599" s="87"/>
      <c r="J599" s="87"/>
      <c r="K599" s="87"/>
      <c r="L599" s="88"/>
      <c r="M599" s="88"/>
      <c r="N599" s="88"/>
      <c r="O599" s="88"/>
      <c r="P599" s="88"/>
      <c r="Q599" s="88"/>
      <c r="R599" s="88"/>
      <c r="S599" s="88"/>
      <c r="T599" s="77"/>
      <c r="U599" s="77"/>
      <c r="V599" s="77"/>
      <c r="W599" s="77"/>
      <c r="X599" s="77"/>
      <c r="Y599" s="77"/>
      <c r="Z599" s="77"/>
      <c r="AA599" s="232"/>
      <c r="AB599" s="6" t="str">
        <f t="shared" si="36"/>
        <v xml:space="preserve"> </v>
      </c>
      <c r="AC599" s="28" t="str">
        <f t="shared" si="37"/>
        <v xml:space="preserve"> </v>
      </c>
      <c r="AD599" s="28" t="str">
        <f t="shared" si="38"/>
        <v xml:space="preserve"> </v>
      </c>
      <c r="AK599" s="50">
        <f>SUM('Input Shift Data'!$I599:$J599)</f>
        <v>0</v>
      </c>
      <c r="AL599" s="1">
        <f>SUM('Input Shift Data'!$L599:$R599)</f>
        <v>0</v>
      </c>
      <c r="AM599" s="1">
        <f>SUM('Input Shift Data'!$T599:$Z599)</f>
        <v>0</v>
      </c>
    </row>
    <row r="600" spans="2:39" ht="15" customHeight="1" x14ac:dyDescent="0.25">
      <c r="B600" s="77"/>
      <c r="C600" s="80"/>
      <c r="D600" s="87"/>
      <c r="E600" s="85"/>
      <c r="F600" s="77"/>
      <c r="G600" s="85"/>
      <c r="H600" s="86"/>
      <c r="I600" s="87"/>
      <c r="J600" s="87"/>
      <c r="K600" s="87"/>
      <c r="L600" s="88"/>
      <c r="M600" s="88"/>
      <c r="N600" s="88"/>
      <c r="O600" s="88"/>
      <c r="P600" s="88"/>
      <c r="Q600" s="88"/>
      <c r="R600" s="88"/>
      <c r="S600" s="88"/>
      <c r="T600" s="77"/>
      <c r="U600" s="77"/>
      <c r="V600" s="77"/>
      <c r="W600" s="77"/>
      <c r="X600" s="77"/>
      <c r="Y600" s="77"/>
      <c r="Z600" s="77"/>
      <c r="AA600" s="232"/>
      <c r="AB600" s="6" t="str">
        <f t="shared" si="36"/>
        <v xml:space="preserve"> </v>
      </c>
      <c r="AC600" s="28" t="str">
        <f t="shared" si="37"/>
        <v xml:space="preserve"> </v>
      </c>
      <c r="AD600" s="28" t="str">
        <f t="shared" si="38"/>
        <v xml:space="preserve"> </v>
      </c>
      <c r="AK600" s="50">
        <f>SUM('Input Shift Data'!$I600:$J600)</f>
        <v>0</v>
      </c>
      <c r="AL600" s="1">
        <f>SUM('Input Shift Data'!$L600:$R600)</f>
        <v>0</v>
      </c>
      <c r="AM600" s="1">
        <f>SUM('Input Shift Data'!$T600:$Z600)</f>
        <v>0</v>
      </c>
    </row>
    <row r="601" spans="2:39" ht="15" customHeight="1" x14ac:dyDescent="0.25">
      <c r="B601" s="77"/>
      <c r="C601" s="80"/>
      <c r="D601" s="87"/>
      <c r="E601" s="85"/>
      <c r="F601" s="77"/>
      <c r="G601" s="85"/>
      <c r="H601" s="86"/>
      <c r="I601" s="87"/>
      <c r="J601" s="87"/>
      <c r="K601" s="87"/>
      <c r="L601" s="88"/>
      <c r="M601" s="88"/>
      <c r="N601" s="88"/>
      <c r="O601" s="88"/>
      <c r="P601" s="88"/>
      <c r="Q601" s="88"/>
      <c r="R601" s="88"/>
      <c r="S601" s="88"/>
      <c r="T601" s="77"/>
      <c r="U601" s="77"/>
      <c r="V601" s="77"/>
      <c r="W601" s="77"/>
      <c r="X601" s="77"/>
      <c r="Y601" s="77"/>
      <c r="Z601" s="77"/>
      <c r="AA601" s="232"/>
      <c r="AB601" s="6" t="str">
        <f t="shared" si="36"/>
        <v xml:space="preserve"> </v>
      </c>
      <c r="AC601" s="28" t="str">
        <f t="shared" si="37"/>
        <v xml:space="preserve"> </v>
      </c>
      <c r="AD601" s="28" t="str">
        <f t="shared" si="38"/>
        <v xml:space="preserve"> </v>
      </c>
      <c r="AK601" s="50">
        <f>SUM('Input Shift Data'!$I601:$J601)</f>
        <v>0</v>
      </c>
      <c r="AL601" s="1">
        <f>SUM('Input Shift Data'!$L601:$R601)</f>
        <v>0</v>
      </c>
      <c r="AM601" s="1">
        <f>SUM('Input Shift Data'!$T601:$Z601)</f>
        <v>0</v>
      </c>
    </row>
    <row r="602" spans="2:39" ht="15" customHeight="1" x14ac:dyDescent="0.25">
      <c r="B602" s="77"/>
      <c r="C602" s="80"/>
      <c r="D602" s="87"/>
      <c r="E602" s="85"/>
      <c r="F602" s="77"/>
      <c r="G602" s="85"/>
      <c r="H602" s="86"/>
      <c r="I602" s="87"/>
      <c r="J602" s="87"/>
      <c r="K602" s="87"/>
      <c r="L602" s="88"/>
      <c r="M602" s="88"/>
      <c r="N602" s="88"/>
      <c r="O602" s="88"/>
      <c r="P602" s="88"/>
      <c r="Q602" s="88"/>
      <c r="R602" s="88"/>
      <c r="S602" s="88"/>
      <c r="T602" s="77"/>
      <c r="U602" s="77"/>
      <c r="V602" s="77"/>
      <c r="W602" s="77"/>
      <c r="X602" s="77"/>
      <c r="Y602" s="77"/>
      <c r="Z602" s="77"/>
      <c r="AA602" s="232"/>
      <c r="AB602" s="6" t="str">
        <f t="shared" si="36"/>
        <v xml:space="preserve"> </v>
      </c>
      <c r="AC602" s="28" t="str">
        <f t="shared" si="37"/>
        <v xml:space="preserve"> </v>
      </c>
      <c r="AD602" s="28" t="str">
        <f t="shared" si="38"/>
        <v xml:space="preserve"> </v>
      </c>
      <c r="AK602" s="50">
        <f>SUM('Input Shift Data'!$I602:$J602)</f>
        <v>0</v>
      </c>
      <c r="AL602" s="1">
        <f>SUM('Input Shift Data'!$L602:$R602)</f>
        <v>0</v>
      </c>
      <c r="AM602" s="1">
        <f>SUM('Input Shift Data'!$T602:$Z602)</f>
        <v>0</v>
      </c>
    </row>
    <row r="603" spans="2:39" ht="15" customHeight="1" x14ac:dyDescent="0.25">
      <c r="B603" s="77"/>
      <c r="C603" s="80"/>
      <c r="D603" s="87"/>
      <c r="E603" s="85"/>
      <c r="F603" s="77"/>
      <c r="G603" s="85"/>
      <c r="H603" s="86"/>
      <c r="I603" s="87"/>
      <c r="J603" s="87"/>
      <c r="K603" s="87"/>
      <c r="L603" s="88"/>
      <c r="M603" s="88"/>
      <c r="N603" s="88"/>
      <c r="O603" s="88"/>
      <c r="P603" s="88"/>
      <c r="Q603" s="88"/>
      <c r="R603" s="88"/>
      <c r="S603" s="88"/>
      <c r="T603" s="77"/>
      <c r="U603" s="77"/>
      <c r="V603" s="77"/>
      <c r="W603" s="77"/>
      <c r="X603" s="77"/>
      <c r="Y603" s="77"/>
      <c r="Z603" s="77"/>
      <c r="AA603" s="232"/>
      <c r="AB603" s="6" t="str">
        <f t="shared" si="36"/>
        <v xml:space="preserve"> </v>
      </c>
      <c r="AC603" s="28" t="str">
        <f t="shared" si="37"/>
        <v xml:space="preserve"> </v>
      </c>
      <c r="AD603" s="28" t="str">
        <f t="shared" si="38"/>
        <v xml:space="preserve"> </v>
      </c>
      <c r="AK603" s="50">
        <f>SUM('Input Shift Data'!$I603:$J603)</f>
        <v>0</v>
      </c>
      <c r="AL603" s="1">
        <f>SUM('Input Shift Data'!$L603:$R603)</f>
        <v>0</v>
      </c>
      <c r="AM603" s="1">
        <f>SUM('Input Shift Data'!$T603:$Z603)</f>
        <v>0</v>
      </c>
    </row>
    <row r="604" spans="2:39" ht="15" customHeight="1" x14ac:dyDescent="0.25">
      <c r="B604" s="77"/>
      <c r="C604" s="80"/>
      <c r="D604" s="87"/>
      <c r="E604" s="85"/>
      <c r="F604" s="77"/>
      <c r="G604" s="85"/>
      <c r="H604" s="86"/>
      <c r="I604" s="87"/>
      <c r="J604" s="87"/>
      <c r="K604" s="87"/>
      <c r="L604" s="88"/>
      <c r="M604" s="88"/>
      <c r="N604" s="88"/>
      <c r="O604" s="88"/>
      <c r="P604" s="88"/>
      <c r="Q604" s="88"/>
      <c r="R604" s="88"/>
      <c r="S604" s="88"/>
      <c r="T604" s="77"/>
      <c r="U604" s="77"/>
      <c r="V604" s="77"/>
      <c r="W604" s="77"/>
      <c r="X604" s="77"/>
      <c r="Y604" s="77"/>
      <c r="Z604" s="77"/>
      <c r="AA604" s="232"/>
      <c r="AB604" s="6" t="str">
        <f t="shared" si="36"/>
        <v xml:space="preserve"> </v>
      </c>
      <c r="AC604" s="28" t="str">
        <f t="shared" si="37"/>
        <v xml:space="preserve"> </v>
      </c>
      <c r="AD604" s="28" t="str">
        <f t="shared" si="38"/>
        <v xml:space="preserve"> </v>
      </c>
      <c r="AK604" s="50">
        <f>SUM('Input Shift Data'!$I604:$J604)</f>
        <v>0</v>
      </c>
      <c r="AL604" s="1">
        <f>SUM('Input Shift Data'!$L604:$R604)</f>
        <v>0</v>
      </c>
      <c r="AM604" s="1">
        <f>SUM('Input Shift Data'!$T604:$Z604)</f>
        <v>0</v>
      </c>
    </row>
    <row r="605" spans="2:39" ht="15" customHeight="1" x14ac:dyDescent="0.25">
      <c r="B605" s="77"/>
      <c r="C605" s="80"/>
      <c r="D605" s="87"/>
      <c r="E605" s="85"/>
      <c r="F605" s="77"/>
      <c r="G605" s="85"/>
      <c r="H605" s="86"/>
      <c r="I605" s="87"/>
      <c r="J605" s="87"/>
      <c r="K605" s="87"/>
      <c r="L605" s="88"/>
      <c r="M605" s="88"/>
      <c r="N605" s="88"/>
      <c r="O605" s="88"/>
      <c r="P605" s="88"/>
      <c r="Q605" s="88"/>
      <c r="R605" s="88"/>
      <c r="S605" s="88"/>
      <c r="T605" s="77"/>
      <c r="U605" s="77"/>
      <c r="V605" s="77"/>
      <c r="W605" s="77"/>
      <c r="X605" s="77"/>
      <c r="Y605" s="77"/>
      <c r="Z605" s="77"/>
      <c r="AA605" s="232"/>
      <c r="AB605" s="6" t="str">
        <f t="shared" si="36"/>
        <v xml:space="preserve"> </v>
      </c>
      <c r="AC605" s="28" t="str">
        <f t="shared" si="37"/>
        <v xml:space="preserve"> </v>
      </c>
      <c r="AD605" s="28" t="str">
        <f t="shared" si="38"/>
        <v xml:space="preserve"> </v>
      </c>
      <c r="AK605" s="50">
        <f>SUM('Input Shift Data'!$I605:$J605)</f>
        <v>0</v>
      </c>
      <c r="AL605" s="1">
        <f>SUM('Input Shift Data'!$L605:$R605)</f>
        <v>0</v>
      </c>
      <c r="AM605" s="1">
        <f>SUM('Input Shift Data'!$T605:$Z605)</f>
        <v>0</v>
      </c>
    </row>
    <row r="606" spans="2:39" ht="15" customHeight="1" x14ac:dyDescent="0.25">
      <c r="B606" s="77"/>
      <c r="C606" s="80"/>
      <c r="D606" s="87"/>
      <c r="E606" s="85"/>
      <c r="F606" s="77"/>
      <c r="G606" s="85"/>
      <c r="H606" s="86"/>
      <c r="I606" s="87"/>
      <c r="J606" s="87"/>
      <c r="K606" s="87"/>
      <c r="L606" s="88"/>
      <c r="M606" s="88"/>
      <c r="N606" s="88"/>
      <c r="O606" s="88"/>
      <c r="P606" s="88"/>
      <c r="Q606" s="88"/>
      <c r="R606" s="88"/>
      <c r="S606" s="88"/>
      <c r="T606" s="77"/>
      <c r="U606" s="77"/>
      <c r="V606" s="77"/>
      <c r="W606" s="77"/>
      <c r="X606" s="77"/>
      <c r="Y606" s="77"/>
      <c r="Z606" s="77"/>
      <c r="AA606" s="232"/>
      <c r="AB606" s="6" t="str">
        <f t="shared" si="36"/>
        <v xml:space="preserve"> </v>
      </c>
      <c r="AC606" s="28" t="str">
        <f t="shared" si="37"/>
        <v xml:space="preserve"> </v>
      </c>
      <c r="AD606" s="28" t="str">
        <f t="shared" si="38"/>
        <v xml:space="preserve"> </v>
      </c>
      <c r="AK606" s="50">
        <f>SUM('Input Shift Data'!$I606:$J606)</f>
        <v>0</v>
      </c>
      <c r="AL606" s="1">
        <f>SUM('Input Shift Data'!$L606:$R606)</f>
        <v>0</v>
      </c>
      <c r="AM606" s="1">
        <f>SUM('Input Shift Data'!$T606:$Z606)</f>
        <v>0</v>
      </c>
    </row>
    <row r="607" spans="2:39" ht="15" customHeight="1" x14ac:dyDescent="0.25">
      <c r="B607" s="77"/>
      <c r="C607" s="80"/>
      <c r="D607" s="87"/>
      <c r="E607" s="85"/>
      <c r="F607" s="77"/>
      <c r="G607" s="85"/>
      <c r="H607" s="86"/>
      <c r="I607" s="87"/>
      <c r="J607" s="87"/>
      <c r="K607" s="87"/>
      <c r="L607" s="88"/>
      <c r="M607" s="88"/>
      <c r="N607" s="88"/>
      <c r="O607" s="88"/>
      <c r="P607" s="88"/>
      <c r="Q607" s="88"/>
      <c r="R607" s="88"/>
      <c r="S607" s="88"/>
      <c r="T607" s="77"/>
      <c r="U607" s="77"/>
      <c r="V607" s="77"/>
      <c r="W607" s="77"/>
      <c r="X607" s="77"/>
      <c r="Y607" s="77"/>
      <c r="Z607" s="77"/>
      <c r="AA607" s="232"/>
      <c r="AB607" s="6" t="str">
        <f t="shared" si="36"/>
        <v xml:space="preserve"> </v>
      </c>
      <c r="AC607" s="28" t="str">
        <f t="shared" si="37"/>
        <v xml:space="preserve"> </v>
      </c>
      <c r="AD607" s="28" t="str">
        <f t="shared" si="38"/>
        <v xml:space="preserve"> </v>
      </c>
      <c r="AK607" s="50">
        <f>SUM('Input Shift Data'!$I607:$J607)</f>
        <v>0</v>
      </c>
      <c r="AL607" s="1">
        <f>SUM('Input Shift Data'!$L607:$R607)</f>
        <v>0</v>
      </c>
      <c r="AM607" s="1">
        <f>SUM('Input Shift Data'!$T607:$Z607)</f>
        <v>0</v>
      </c>
    </row>
    <row r="608" spans="2:39" ht="15" customHeight="1" x14ac:dyDescent="0.25">
      <c r="B608" s="77"/>
      <c r="C608" s="80"/>
      <c r="D608" s="87"/>
      <c r="E608" s="85"/>
      <c r="F608" s="77"/>
      <c r="G608" s="85"/>
      <c r="H608" s="86"/>
      <c r="I608" s="87"/>
      <c r="J608" s="87"/>
      <c r="K608" s="87"/>
      <c r="L608" s="88"/>
      <c r="M608" s="88"/>
      <c r="N608" s="88"/>
      <c r="O608" s="88"/>
      <c r="P608" s="88"/>
      <c r="Q608" s="88"/>
      <c r="R608" s="88"/>
      <c r="S608" s="88"/>
      <c r="T608" s="77"/>
      <c r="U608" s="77"/>
      <c r="V608" s="77"/>
      <c r="W608" s="77"/>
      <c r="X608" s="77"/>
      <c r="Y608" s="77"/>
      <c r="Z608" s="77"/>
      <c r="AA608" s="232"/>
      <c r="AB608" s="6" t="str">
        <f t="shared" si="36"/>
        <v xml:space="preserve"> </v>
      </c>
      <c r="AC608" s="28" t="str">
        <f t="shared" si="37"/>
        <v xml:space="preserve"> </v>
      </c>
      <c r="AD608" s="28" t="str">
        <f t="shared" si="38"/>
        <v xml:space="preserve"> </v>
      </c>
      <c r="AK608" s="50">
        <f>SUM('Input Shift Data'!$I608:$J608)</f>
        <v>0</v>
      </c>
      <c r="AL608" s="1">
        <f>SUM('Input Shift Data'!$L608:$R608)</f>
        <v>0</v>
      </c>
      <c r="AM608" s="1">
        <f>SUM('Input Shift Data'!$T608:$Z608)</f>
        <v>0</v>
      </c>
    </row>
    <row r="609" spans="2:39" ht="15" customHeight="1" x14ac:dyDescent="0.25">
      <c r="B609" s="77"/>
      <c r="C609" s="80"/>
      <c r="D609" s="87"/>
      <c r="E609" s="85"/>
      <c r="F609" s="77"/>
      <c r="G609" s="85"/>
      <c r="H609" s="86"/>
      <c r="I609" s="87"/>
      <c r="J609" s="87"/>
      <c r="K609" s="87"/>
      <c r="L609" s="88"/>
      <c r="M609" s="88"/>
      <c r="N609" s="88"/>
      <c r="O609" s="88"/>
      <c r="P609" s="88"/>
      <c r="Q609" s="88"/>
      <c r="R609" s="88"/>
      <c r="S609" s="88"/>
      <c r="T609" s="77"/>
      <c r="U609" s="77"/>
      <c r="V609" s="77"/>
      <c r="W609" s="77"/>
      <c r="X609" s="77"/>
      <c r="Y609" s="77"/>
      <c r="Z609" s="77"/>
      <c r="AA609" s="232"/>
      <c r="AB609" s="6" t="str">
        <f t="shared" si="36"/>
        <v xml:space="preserve"> </v>
      </c>
      <c r="AC609" s="28" t="str">
        <f t="shared" si="37"/>
        <v xml:space="preserve"> </v>
      </c>
      <c r="AD609" s="28" t="str">
        <f t="shared" si="38"/>
        <v xml:space="preserve"> </v>
      </c>
      <c r="AK609" s="50">
        <f>SUM('Input Shift Data'!$I609:$J609)</f>
        <v>0</v>
      </c>
      <c r="AL609" s="1">
        <f>SUM('Input Shift Data'!$L609:$R609)</f>
        <v>0</v>
      </c>
      <c r="AM609" s="1">
        <f>SUM('Input Shift Data'!$T609:$Z609)</f>
        <v>0</v>
      </c>
    </row>
    <row r="610" spans="2:39" ht="15" customHeight="1" x14ac:dyDescent="0.25">
      <c r="B610" s="77"/>
      <c r="C610" s="80"/>
      <c r="D610" s="87"/>
      <c r="E610" s="85"/>
      <c r="F610" s="77"/>
      <c r="G610" s="85"/>
      <c r="H610" s="86"/>
      <c r="I610" s="87"/>
      <c r="J610" s="87"/>
      <c r="K610" s="87"/>
      <c r="L610" s="88"/>
      <c r="M610" s="88"/>
      <c r="N610" s="88"/>
      <c r="O610" s="88"/>
      <c r="P610" s="88"/>
      <c r="Q610" s="88"/>
      <c r="R610" s="88"/>
      <c r="S610" s="88"/>
      <c r="T610" s="77"/>
      <c r="U610" s="77"/>
      <c r="V610" s="77"/>
      <c r="W610" s="77"/>
      <c r="X610" s="77"/>
      <c r="Y610" s="77"/>
      <c r="Z610" s="77"/>
      <c r="AA610" s="232"/>
      <c r="AB610" s="6" t="str">
        <f t="shared" si="36"/>
        <v xml:space="preserve"> </v>
      </c>
      <c r="AC610" s="28" t="str">
        <f t="shared" si="37"/>
        <v xml:space="preserve"> </v>
      </c>
      <c r="AD610" s="28" t="str">
        <f t="shared" si="38"/>
        <v xml:space="preserve"> </v>
      </c>
      <c r="AK610" s="50">
        <f>SUM('Input Shift Data'!$I610:$J610)</f>
        <v>0</v>
      </c>
      <c r="AL610" s="1">
        <f>SUM('Input Shift Data'!$L610:$R610)</f>
        <v>0</v>
      </c>
      <c r="AM610" s="1">
        <f>SUM('Input Shift Data'!$T610:$Z610)</f>
        <v>0</v>
      </c>
    </row>
    <row r="611" spans="2:39" ht="15" customHeight="1" x14ac:dyDescent="0.25">
      <c r="B611" s="77"/>
      <c r="C611" s="80"/>
      <c r="D611" s="87"/>
      <c r="E611" s="85"/>
      <c r="F611" s="77"/>
      <c r="G611" s="85"/>
      <c r="H611" s="86"/>
      <c r="I611" s="87"/>
      <c r="J611" s="87"/>
      <c r="K611" s="87"/>
      <c r="L611" s="88"/>
      <c r="M611" s="88"/>
      <c r="N611" s="88"/>
      <c r="O611" s="88"/>
      <c r="P611" s="88"/>
      <c r="Q611" s="88"/>
      <c r="R611" s="88"/>
      <c r="S611" s="88"/>
      <c r="T611" s="77"/>
      <c r="U611" s="77"/>
      <c r="V611" s="77"/>
      <c r="W611" s="77"/>
      <c r="X611" s="77"/>
      <c r="Y611" s="77"/>
      <c r="Z611" s="77"/>
      <c r="AA611" s="232"/>
      <c r="AB611" s="6" t="str">
        <f t="shared" si="36"/>
        <v xml:space="preserve"> </v>
      </c>
      <c r="AC611" s="28" t="str">
        <f t="shared" si="37"/>
        <v xml:space="preserve"> </v>
      </c>
      <c r="AD611" s="28" t="str">
        <f t="shared" si="38"/>
        <v xml:space="preserve"> </v>
      </c>
      <c r="AK611" s="50">
        <f>SUM('Input Shift Data'!$I611:$J611)</f>
        <v>0</v>
      </c>
      <c r="AL611" s="1">
        <f>SUM('Input Shift Data'!$L611:$R611)</f>
        <v>0</v>
      </c>
      <c r="AM611" s="1">
        <f>SUM('Input Shift Data'!$T611:$Z611)</f>
        <v>0</v>
      </c>
    </row>
    <row r="612" spans="2:39" ht="15" customHeight="1" x14ac:dyDescent="0.25">
      <c r="B612" s="77"/>
      <c r="C612" s="80"/>
      <c r="D612" s="87"/>
      <c r="E612" s="85"/>
      <c r="F612" s="77"/>
      <c r="G612" s="85"/>
      <c r="H612" s="86"/>
      <c r="I612" s="87"/>
      <c r="J612" s="87"/>
      <c r="K612" s="87"/>
      <c r="L612" s="88"/>
      <c r="M612" s="88"/>
      <c r="N612" s="88"/>
      <c r="O612" s="88"/>
      <c r="P612" s="88"/>
      <c r="Q612" s="88"/>
      <c r="R612" s="88"/>
      <c r="S612" s="88"/>
      <c r="T612" s="77"/>
      <c r="U612" s="77"/>
      <c r="V612" s="77"/>
      <c r="W612" s="77"/>
      <c r="X612" s="77"/>
      <c r="Y612" s="77"/>
      <c r="Z612" s="77"/>
      <c r="AA612" s="232"/>
      <c r="AB612" s="6" t="str">
        <f t="shared" si="36"/>
        <v xml:space="preserve"> </v>
      </c>
      <c r="AC612" s="28" t="str">
        <f t="shared" si="37"/>
        <v xml:space="preserve"> </v>
      </c>
      <c r="AD612" s="28" t="str">
        <f t="shared" si="38"/>
        <v xml:space="preserve"> </v>
      </c>
      <c r="AK612" s="50">
        <f>SUM('Input Shift Data'!$I612:$J612)</f>
        <v>0</v>
      </c>
      <c r="AL612" s="1">
        <f>SUM('Input Shift Data'!$L612:$R612)</f>
        <v>0</v>
      </c>
      <c r="AM612" s="1">
        <f>SUM('Input Shift Data'!$T612:$Z612)</f>
        <v>0</v>
      </c>
    </row>
    <row r="613" spans="2:39" ht="15" customHeight="1" x14ac:dyDescent="0.25">
      <c r="B613" s="77"/>
      <c r="C613" s="80"/>
      <c r="D613" s="87"/>
      <c r="E613" s="85"/>
      <c r="F613" s="77"/>
      <c r="G613" s="85"/>
      <c r="H613" s="86"/>
      <c r="I613" s="87"/>
      <c r="J613" s="87"/>
      <c r="K613" s="87"/>
      <c r="L613" s="88"/>
      <c r="M613" s="88"/>
      <c r="N613" s="88"/>
      <c r="O613" s="88"/>
      <c r="P613" s="88"/>
      <c r="Q613" s="88"/>
      <c r="R613" s="88"/>
      <c r="S613" s="88"/>
      <c r="T613" s="77"/>
      <c r="U613" s="77"/>
      <c r="V613" s="77"/>
      <c r="W613" s="77"/>
      <c r="X613" s="77"/>
      <c r="Y613" s="77"/>
      <c r="Z613" s="77"/>
      <c r="AA613" s="232"/>
      <c r="AB613" s="6" t="str">
        <f t="shared" si="36"/>
        <v xml:space="preserve"> </v>
      </c>
      <c r="AC613" s="28" t="str">
        <f t="shared" si="37"/>
        <v xml:space="preserve"> </v>
      </c>
      <c r="AD613" s="28" t="str">
        <f t="shared" si="38"/>
        <v xml:space="preserve"> </v>
      </c>
      <c r="AK613" s="50">
        <f>SUM('Input Shift Data'!$I613:$J613)</f>
        <v>0</v>
      </c>
      <c r="AL613" s="1">
        <f>SUM('Input Shift Data'!$L613:$R613)</f>
        <v>0</v>
      </c>
      <c r="AM613" s="1">
        <f>SUM('Input Shift Data'!$T613:$Z613)</f>
        <v>0</v>
      </c>
    </row>
    <row r="614" spans="2:39" ht="15" customHeight="1" x14ac:dyDescent="0.25">
      <c r="B614" s="77"/>
      <c r="C614" s="80"/>
      <c r="D614" s="87"/>
      <c r="E614" s="85"/>
      <c r="F614" s="77"/>
      <c r="G614" s="85"/>
      <c r="H614" s="86"/>
      <c r="I614" s="87"/>
      <c r="J614" s="87"/>
      <c r="K614" s="87"/>
      <c r="L614" s="88"/>
      <c r="M614" s="88"/>
      <c r="N614" s="88"/>
      <c r="O614" s="88"/>
      <c r="P614" s="88"/>
      <c r="Q614" s="88"/>
      <c r="R614" s="88"/>
      <c r="S614" s="88"/>
      <c r="T614" s="77"/>
      <c r="U614" s="77"/>
      <c r="V614" s="77"/>
      <c r="W614" s="77"/>
      <c r="X614" s="77"/>
      <c r="Y614" s="77"/>
      <c r="Z614" s="77"/>
      <c r="AA614" s="232"/>
      <c r="AB614" s="6" t="str">
        <f t="shared" si="36"/>
        <v xml:space="preserve"> </v>
      </c>
      <c r="AC614" s="28" t="str">
        <f t="shared" si="37"/>
        <v xml:space="preserve"> </v>
      </c>
      <c r="AD614" s="28" t="str">
        <f t="shared" si="38"/>
        <v xml:space="preserve"> </v>
      </c>
      <c r="AK614" s="50">
        <f>SUM('Input Shift Data'!$I614:$J614)</f>
        <v>0</v>
      </c>
      <c r="AL614" s="1">
        <f>SUM('Input Shift Data'!$L614:$R614)</f>
        <v>0</v>
      </c>
      <c r="AM614" s="1">
        <f>SUM('Input Shift Data'!$T614:$Z614)</f>
        <v>0</v>
      </c>
    </row>
    <row r="615" spans="2:39" ht="15" customHeight="1" x14ac:dyDescent="0.25">
      <c r="B615" s="77"/>
      <c r="C615" s="80"/>
      <c r="D615" s="87"/>
      <c r="E615" s="85"/>
      <c r="F615" s="77"/>
      <c r="G615" s="85"/>
      <c r="H615" s="86"/>
      <c r="I615" s="87"/>
      <c r="J615" s="87"/>
      <c r="K615" s="87"/>
      <c r="L615" s="88"/>
      <c r="M615" s="88"/>
      <c r="N615" s="88"/>
      <c r="O615" s="88"/>
      <c r="P615" s="88"/>
      <c r="Q615" s="88"/>
      <c r="R615" s="88"/>
      <c r="S615" s="88"/>
      <c r="T615" s="77"/>
      <c r="U615" s="77"/>
      <c r="V615" s="77"/>
      <c r="W615" s="77"/>
      <c r="X615" s="77"/>
      <c r="Y615" s="77"/>
      <c r="Z615" s="77"/>
      <c r="AA615" s="232"/>
      <c r="AB615" s="6" t="str">
        <f t="shared" ref="AB615:AB869" si="39">IF(ISNUMBER(E615),SUM(AK615:AM615)," ")</f>
        <v xml:space="preserve"> </v>
      </c>
      <c r="AC615" s="28" t="str">
        <f t="shared" ref="AC615:AC869" si="40">IF(ISNUMBER(E615),F615/E615," ")</f>
        <v xml:space="preserve"> </v>
      </c>
      <c r="AD615" s="28" t="str">
        <f t="shared" ref="AD615:AD869" si="41">IF(ISNUMBER(E615),F615/(E615-G615)," ")</f>
        <v xml:space="preserve"> </v>
      </c>
      <c r="AK615" s="50">
        <f>SUM('Input Shift Data'!$I615:$J615)</f>
        <v>0</v>
      </c>
      <c r="AL615" s="1">
        <f>SUM('Input Shift Data'!$L615:$R615)</f>
        <v>0</v>
      </c>
      <c r="AM615" s="1">
        <f>SUM('Input Shift Data'!$T615:$Z615)</f>
        <v>0</v>
      </c>
    </row>
    <row r="616" spans="2:39" ht="15" customHeight="1" x14ac:dyDescent="0.25">
      <c r="B616" s="77"/>
      <c r="C616" s="80"/>
      <c r="D616" s="87"/>
      <c r="E616" s="85"/>
      <c r="F616" s="77"/>
      <c r="G616" s="85"/>
      <c r="H616" s="86"/>
      <c r="I616" s="87"/>
      <c r="J616" s="87"/>
      <c r="K616" s="87"/>
      <c r="L616" s="88"/>
      <c r="M616" s="88"/>
      <c r="N616" s="88"/>
      <c r="O616" s="88"/>
      <c r="P616" s="88"/>
      <c r="Q616" s="88"/>
      <c r="R616" s="88"/>
      <c r="S616" s="88"/>
      <c r="T616" s="77"/>
      <c r="U616" s="77"/>
      <c r="V616" s="77"/>
      <c r="W616" s="77"/>
      <c r="X616" s="77"/>
      <c r="Y616" s="77"/>
      <c r="Z616" s="77"/>
      <c r="AA616" s="232"/>
      <c r="AB616" s="6" t="str">
        <f t="shared" si="39"/>
        <v xml:space="preserve"> </v>
      </c>
      <c r="AC616" s="28" t="str">
        <f t="shared" si="40"/>
        <v xml:space="preserve"> </v>
      </c>
      <c r="AD616" s="28" t="str">
        <f t="shared" si="41"/>
        <v xml:space="preserve"> </v>
      </c>
      <c r="AK616" s="50">
        <f>SUM('Input Shift Data'!$I616:$J616)</f>
        <v>0</v>
      </c>
      <c r="AL616" s="1">
        <f>SUM('Input Shift Data'!$L616:$R616)</f>
        <v>0</v>
      </c>
      <c r="AM616" s="1">
        <f>SUM('Input Shift Data'!$T616:$Z616)</f>
        <v>0</v>
      </c>
    </row>
    <row r="617" spans="2:39" ht="15" customHeight="1" x14ac:dyDescent="0.25">
      <c r="B617" s="77"/>
      <c r="C617" s="80"/>
      <c r="D617" s="87"/>
      <c r="E617" s="85"/>
      <c r="F617" s="77"/>
      <c r="G617" s="85"/>
      <c r="H617" s="86"/>
      <c r="I617" s="87"/>
      <c r="J617" s="87"/>
      <c r="K617" s="87"/>
      <c r="L617" s="88"/>
      <c r="M617" s="88"/>
      <c r="N617" s="88"/>
      <c r="O617" s="88"/>
      <c r="P617" s="88"/>
      <c r="Q617" s="88"/>
      <c r="R617" s="88"/>
      <c r="S617" s="88"/>
      <c r="T617" s="77"/>
      <c r="U617" s="77"/>
      <c r="V617" s="77"/>
      <c r="W617" s="77"/>
      <c r="X617" s="77"/>
      <c r="Y617" s="77"/>
      <c r="Z617" s="77"/>
      <c r="AA617" s="232"/>
      <c r="AB617" s="6" t="str">
        <f t="shared" si="39"/>
        <v xml:space="preserve"> </v>
      </c>
      <c r="AC617" s="28" t="str">
        <f t="shared" si="40"/>
        <v xml:space="preserve"> </v>
      </c>
      <c r="AD617" s="28" t="str">
        <f t="shared" si="41"/>
        <v xml:space="preserve"> </v>
      </c>
      <c r="AK617" s="50">
        <f>SUM('Input Shift Data'!$I617:$J617)</f>
        <v>0</v>
      </c>
      <c r="AL617" s="1">
        <f>SUM('Input Shift Data'!$L617:$R617)</f>
        <v>0</v>
      </c>
      <c r="AM617" s="1">
        <f>SUM('Input Shift Data'!$T617:$Z617)</f>
        <v>0</v>
      </c>
    </row>
    <row r="618" spans="2:39" ht="15" customHeight="1" x14ac:dyDescent="0.25">
      <c r="B618" s="77"/>
      <c r="C618" s="80"/>
      <c r="D618" s="87"/>
      <c r="E618" s="85"/>
      <c r="F618" s="77"/>
      <c r="G618" s="85"/>
      <c r="H618" s="86"/>
      <c r="I618" s="87"/>
      <c r="J618" s="87"/>
      <c r="K618" s="87"/>
      <c r="L618" s="88"/>
      <c r="M618" s="88"/>
      <c r="N618" s="88"/>
      <c r="O618" s="88"/>
      <c r="P618" s="88"/>
      <c r="Q618" s="88"/>
      <c r="R618" s="88"/>
      <c r="S618" s="88"/>
      <c r="T618" s="77"/>
      <c r="U618" s="77"/>
      <c r="V618" s="77"/>
      <c r="W618" s="77"/>
      <c r="X618" s="77"/>
      <c r="Y618" s="77"/>
      <c r="Z618" s="77"/>
      <c r="AA618" s="232"/>
      <c r="AB618" s="6" t="str">
        <f t="shared" si="39"/>
        <v xml:space="preserve"> </v>
      </c>
      <c r="AC618" s="28" t="str">
        <f t="shared" si="40"/>
        <v xml:space="preserve"> </v>
      </c>
      <c r="AD618" s="28" t="str">
        <f t="shared" si="41"/>
        <v xml:space="preserve"> </v>
      </c>
      <c r="AK618" s="50">
        <f>SUM('Input Shift Data'!$I618:$J618)</f>
        <v>0</v>
      </c>
      <c r="AL618" s="1">
        <f>SUM('Input Shift Data'!$L618:$R618)</f>
        <v>0</v>
      </c>
      <c r="AM618" s="1">
        <f>SUM('Input Shift Data'!$T618:$Z618)</f>
        <v>0</v>
      </c>
    </row>
    <row r="619" spans="2:39" ht="15" customHeight="1" x14ac:dyDescent="0.25">
      <c r="B619" s="77"/>
      <c r="C619" s="80"/>
      <c r="D619" s="87"/>
      <c r="E619" s="85"/>
      <c r="F619" s="77"/>
      <c r="G619" s="85"/>
      <c r="H619" s="86"/>
      <c r="I619" s="87"/>
      <c r="J619" s="87"/>
      <c r="K619" s="87"/>
      <c r="L619" s="88"/>
      <c r="M619" s="88"/>
      <c r="N619" s="88"/>
      <c r="O619" s="88"/>
      <c r="P619" s="88"/>
      <c r="Q619" s="88"/>
      <c r="R619" s="88"/>
      <c r="S619" s="88"/>
      <c r="T619" s="77"/>
      <c r="U619" s="77"/>
      <c r="V619" s="77"/>
      <c r="W619" s="77"/>
      <c r="X619" s="77"/>
      <c r="Y619" s="77"/>
      <c r="Z619" s="77"/>
      <c r="AA619" s="232"/>
      <c r="AB619" s="6" t="str">
        <f t="shared" si="39"/>
        <v xml:space="preserve"> </v>
      </c>
      <c r="AC619" s="28" t="str">
        <f t="shared" si="40"/>
        <v xml:space="preserve"> </v>
      </c>
      <c r="AD619" s="28" t="str">
        <f t="shared" si="41"/>
        <v xml:space="preserve"> </v>
      </c>
      <c r="AK619" s="50">
        <f>SUM('Input Shift Data'!$I619:$J619)</f>
        <v>0</v>
      </c>
      <c r="AL619" s="1">
        <f>SUM('Input Shift Data'!$L619:$R619)</f>
        <v>0</v>
      </c>
      <c r="AM619" s="1">
        <f>SUM('Input Shift Data'!$T619:$Z619)</f>
        <v>0</v>
      </c>
    </row>
    <row r="620" spans="2:39" ht="15" customHeight="1" x14ac:dyDescent="0.25">
      <c r="B620" s="77"/>
      <c r="C620" s="80"/>
      <c r="D620" s="87"/>
      <c r="E620" s="85"/>
      <c r="F620" s="77"/>
      <c r="G620" s="85"/>
      <c r="H620" s="86"/>
      <c r="I620" s="87"/>
      <c r="J620" s="87"/>
      <c r="K620" s="87"/>
      <c r="L620" s="88"/>
      <c r="M620" s="88"/>
      <c r="N620" s="88"/>
      <c r="O620" s="88"/>
      <c r="P620" s="88"/>
      <c r="Q620" s="88"/>
      <c r="R620" s="88"/>
      <c r="S620" s="88"/>
      <c r="T620" s="77"/>
      <c r="U620" s="77"/>
      <c r="V620" s="77"/>
      <c r="W620" s="77"/>
      <c r="X620" s="77"/>
      <c r="Y620" s="77"/>
      <c r="Z620" s="77"/>
      <c r="AA620" s="232"/>
      <c r="AB620" s="6" t="str">
        <f t="shared" si="39"/>
        <v xml:space="preserve"> </v>
      </c>
      <c r="AC620" s="28" t="str">
        <f t="shared" si="40"/>
        <v xml:space="preserve"> </v>
      </c>
      <c r="AD620" s="28" t="str">
        <f t="shared" si="41"/>
        <v xml:space="preserve"> </v>
      </c>
      <c r="AK620" s="50">
        <f>SUM('Input Shift Data'!$I620:$J620)</f>
        <v>0</v>
      </c>
      <c r="AL620" s="1">
        <f>SUM('Input Shift Data'!$L620:$R620)</f>
        <v>0</v>
      </c>
      <c r="AM620" s="1">
        <f>SUM('Input Shift Data'!$T620:$Z620)</f>
        <v>0</v>
      </c>
    </row>
    <row r="621" spans="2:39" ht="15" customHeight="1" x14ac:dyDescent="0.25">
      <c r="B621" s="77"/>
      <c r="C621" s="80"/>
      <c r="D621" s="87"/>
      <c r="E621" s="85"/>
      <c r="F621" s="77"/>
      <c r="G621" s="85"/>
      <c r="H621" s="86"/>
      <c r="I621" s="87"/>
      <c r="J621" s="87"/>
      <c r="K621" s="87"/>
      <c r="L621" s="88"/>
      <c r="M621" s="88"/>
      <c r="N621" s="88"/>
      <c r="O621" s="88"/>
      <c r="P621" s="88"/>
      <c r="Q621" s="88"/>
      <c r="R621" s="88"/>
      <c r="S621" s="88"/>
      <c r="T621" s="77"/>
      <c r="U621" s="77"/>
      <c r="V621" s="77"/>
      <c r="W621" s="77"/>
      <c r="X621" s="77"/>
      <c r="Y621" s="77"/>
      <c r="Z621" s="77"/>
      <c r="AA621" s="232"/>
      <c r="AB621" s="6" t="str">
        <f t="shared" si="39"/>
        <v xml:space="preserve"> </v>
      </c>
      <c r="AC621" s="28" t="str">
        <f t="shared" si="40"/>
        <v xml:space="preserve"> </v>
      </c>
      <c r="AD621" s="28" t="str">
        <f t="shared" si="41"/>
        <v xml:space="preserve"> </v>
      </c>
      <c r="AK621" s="50">
        <f>SUM('Input Shift Data'!$I621:$J621)</f>
        <v>0</v>
      </c>
      <c r="AL621" s="1">
        <f>SUM('Input Shift Data'!$L621:$R621)</f>
        <v>0</v>
      </c>
      <c r="AM621" s="1">
        <f>SUM('Input Shift Data'!$T621:$Z621)</f>
        <v>0</v>
      </c>
    </row>
    <row r="622" spans="2:39" ht="15" customHeight="1" x14ac:dyDescent="0.25">
      <c r="B622" s="77"/>
      <c r="C622" s="80"/>
      <c r="D622" s="87"/>
      <c r="E622" s="85"/>
      <c r="F622" s="77"/>
      <c r="G622" s="85"/>
      <c r="H622" s="86"/>
      <c r="I622" s="87"/>
      <c r="J622" s="87"/>
      <c r="K622" s="87"/>
      <c r="L622" s="88"/>
      <c r="M622" s="88"/>
      <c r="N622" s="88"/>
      <c r="O622" s="88"/>
      <c r="P622" s="88"/>
      <c r="Q622" s="88"/>
      <c r="R622" s="88"/>
      <c r="S622" s="88"/>
      <c r="T622" s="77"/>
      <c r="U622" s="77"/>
      <c r="V622" s="77"/>
      <c r="W622" s="77"/>
      <c r="X622" s="77"/>
      <c r="Y622" s="77"/>
      <c r="Z622" s="77"/>
      <c r="AA622" s="232"/>
      <c r="AB622" s="6" t="str">
        <f t="shared" si="39"/>
        <v xml:space="preserve"> </v>
      </c>
      <c r="AC622" s="28" t="str">
        <f t="shared" si="40"/>
        <v xml:space="preserve"> </v>
      </c>
      <c r="AD622" s="28" t="str">
        <f t="shared" si="41"/>
        <v xml:space="preserve"> </v>
      </c>
      <c r="AK622" s="50">
        <f>SUM('Input Shift Data'!$I622:$J622)</f>
        <v>0</v>
      </c>
      <c r="AL622" s="1">
        <f>SUM('Input Shift Data'!$L622:$R622)</f>
        <v>0</v>
      </c>
      <c r="AM622" s="1">
        <f>SUM('Input Shift Data'!$T622:$Z622)</f>
        <v>0</v>
      </c>
    </row>
    <row r="623" spans="2:39" ht="15" customHeight="1" x14ac:dyDescent="0.25">
      <c r="B623" s="77"/>
      <c r="C623" s="80"/>
      <c r="D623" s="87"/>
      <c r="E623" s="85"/>
      <c r="F623" s="77"/>
      <c r="G623" s="85"/>
      <c r="H623" s="86"/>
      <c r="I623" s="87"/>
      <c r="J623" s="87"/>
      <c r="K623" s="87"/>
      <c r="L623" s="88"/>
      <c r="M623" s="88"/>
      <c r="N623" s="88"/>
      <c r="O623" s="88"/>
      <c r="P623" s="88"/>
      <c r="Q623" s="88"/>
      <c r="R623" s="88"/>
      <c r="S623" s="88"/>
      <c r="T623" s="77"/>
      <c r="U623" s="77"/>
      <c r="V623" s="77"/>
      <c r="W623" s="77"/>
      <c r="X623" s="77"/>
      <c r="Y623" s="77"/>
      <c r="Z623" s="77"/>
      <c r="AA623" s="232"/>
      <c r="AB623" s="6" t="str">
        <f t="shared" si="39"/>
        <v xml:space="preserve"> </v>
      </c>
      <c r="AC623" s="28" t="str">
        <f t="shared" si="40"/>
        <v xml:space="preserve"> </v>
      </c>
      <c r="AD623" s="28" t="str">
        <f t="shared" si="41"/>
        <v xml:space="preserve"> </v>
      </c>
      <c r="AK623" s="50">
        <f>SUM('Input Shift Data'!$I623:$J623)</f>
        <v>0</v>
      </c>
      <c r="AL623" s="1">
        <f>SUM('Input Shift Data'!$L623:$R623)</f>
        <v>0</v>
      </c>
      <c r="AM623" s="1">
        <f>SUM('Input Shift Data'!$T623:$Z623)</f>
        <v>0</v>
      </c>
    </row>
    <row r="624" spans="2:39" ht="15" customHeight="1" x14ac:dyDescent="0.25">
      <c r="B624" s="77"/>
      <c r="C624" s="80"/>
      <c r="D624" s="87"/>
      <c r="E624" s="85"/>
      <c r="F624" s="77"/>
      <c r="G624" s="85"/>
      <c r="H624" s="86"/>
      <c r="I624" s="87"/>
      <c r="J624" s="87"/>
      <c r="K624" s="87"/>
      <c r="L624" s="88"/>
      <c r="M624" s="88"/>
      <c r="N624" s="88"/>
      <c r="O624" s="88"/>
      <c r="P624" s="88"/>
      <c r="Q624" s="88"/>
      <c r="R624" s="88"/>
      <c r="S624" s="88"/>
      <c r="T624" s="77"/>
      <c r="U624" s="77"/>
      <c r="V624" s="77"/>
      <c r="W624" s="77"/>
      <c r="X624" s="77"/>
      <c r="Y624" s="77"/>
      <c r="Z624" s="77"/>
      <c r="AA624" s="232"/>
      <c r="AB624" s="6" t="str">
        <f t="shared" si="39"/>
        <v xml:space="preserve"> </v>
      </c>
      <c r="AC624" s="28" t="str">
        <f t="shared" si="40"/>
        <v xml:space="preserve"> </v>
      </c>
      <c r="AD624" s="28" t="str">
        <f t="shared" si="41"/>
        <v xml:space="preserve"> </v>
      </c>
      <c r="AK624" s="50">
        <f>SUM('Input Shift Data'!$I624:$J624)</f>
        <v>0</v>
      </c>
      <c r="AL624" s="1">
        <f>SUM('Input Shift Data'!$L624:$R624)</f>
        <v>0</v>
      </c>
      <c r="AM624" s="1">
        <f>SUM('Input Shift Data'!$T624:$Z624)</f>
        <v>0</v>
      </c>
    </row>
    <row r="625" spans="2:39" ht="15" customHeight="1" x14ac:dyDescent="0.25">
      <c r="B625" s="77"/>
      <c r="C625" s="80"/>
      <c r="D625" s="87"/>
      <c r="E625" s="85"/>
      <c r="F625" s="77"/>
      <c r="G625" s="85"/>
      <c r="H625" s="86"/>
      <c r="I625" s="87"/>
      <c r="J625" s="87"/>
      <c r="K625" s="87"/>
      <c r="L625" s="88"/>
      <c r="M625" s="88"/>
      <c r="N625" s="88"/>
      <c r="O625" s="88"/>
      <c r="P625" s="88"/>
      <c r="Q625" s="88"/>
      <c r="R625" s="88"/>
      <c r="S625" s="88"/>
      <c r="T625" s="77"/>
      <c r="U625" s="77"/>
      <c r="V625" s="77"/>
      <c r="W625" s="77"/>
      <c r="X625" s="77"/>
      <c r="Y625" s="77"/>
      <c r="Z625" s="77"/>
      <c r="AA625" s="232"/>
      <c r="AB625" s="6" t="str">
        <f t="shared" si="39"/>
        <v xml:space="preserve"> </v>
      </c>
      <c r="AC625" s="28" t="str">
        <f t="shared" si="40"/>
        <v xml:space="preserve"> </v>
      </c>
      <c r="AD625" s="28" t="str">
        <f t="shared" si="41"/>
        <v xml:space="preserve"> </v>
      </c>
      <c r="AK625" s="50">
        <f>SUM('Input Shift Data'!$I625:$J625)</f>
        <v>0</v>
      </c>
      <c r="AL625" s="1">
        <f>SUM('Input Shift Data'!$L625:$R625)</f>
        <v>0</v>
      </c>
      <c r="AM625" s="1">
        <f>SUM('Input Shift Data'!$T625:$Z625)</f>
        <v>0</v>
      </c>
    </row>
    <row r="626" spans="2:39" ht="15" customHeight="1" x14ac:dyDescent="0.25">
      <c r="B626" s="77"/>
      <c r="C626" s="80"/>
      <c r="D626" s="87"/>
      <c r="E626" s="85"/>
      <c r="F626" s="77"/>
      <c r="G626" s="85"/>
      <c r="H626" s="86"/>
      <c r="I626" s="87"/>
      <c r="J626" s="87"/>
      <c r="K626" s="87"/>
      <c r="L626" s="88"/>
      <c r="M626" s="88"/>
      <c r="N626" s="88"/>
      <c r="O626" s="88"/>
      <c r="P626" s="88"/>
      <c r="Q626" s="88"/>
      <c r="R626" s="88"/>
      <c r="S626" s="88"/>
      <c r="T626" s="77"/>
      <c r="U626" s="77"/>
      <c r="V626" s="77"/>
      <c r="W626" s="77"/>
      <c r="X626" s="77"/>
      <c r="Y626" s="77"/>
      <c r="Z626" s="77"/>
      <c r="AA626" s="232"/>
      <c r="AB626" s="6" t="str">
        <f t="shared" si="39"/>
        <v xml:space="preserve"> </v>
      </c>
      <c r="AC626" s="28" t="str">
        <f t="shared" si="40"/>
        <v xml:space="preserve"> </v>
      </c>
      <c r="AD626" s="28" t="str">
        <f t="shared" si="41"/>
        <v xml:space="preserve"> </v>
      </c>
      <c r="AK626" s="50">
        <f>SUM('Input Shift Data'!$I626:$J626)</f>
        <v>0</v>
      </c>
      <c r="AL626" s="1">
        <f>SUM('Input Shift Data'!$L626:$R626)</f>
        <v>0</v>
      </c>
      <c r="AM626" s="1">
        <f>SUM('Input Shift Data'!$T626:$Z626)</f>
        <v>0</v>
      </c>
    </row>
    <row r="627" spans="2:39" ht="15" customHeight="1" x14ac:dyDescent="0.25">
      <c r="B627" s="77"/>
      <c r="C627" s="80"/>
      <c r="D627" s="87"/>
      <c r="E627" s="85"/>
      <c r="F627" s="77"/>
      <c r="G627" s="85"/>
      <c r="H627" s="86"/>
      <c r="I627" s="87"/>
      <c r="J627" s="87"/>
      <c r="K627" s="87"/>
      <c r="L627" s="88"/>
      <c r="M627" s="88"/>
      <c r="N627" s="88"/>
      <c r="O627" s="88"/>
      <c r="P627" s="88"/>
      <c r="Q627" s="88"/>
      <c r="R627" s="88"/>
      <c r="S627" s="88"/>
      <c r="T627" s="77"/>
      <c r="U627" s="77"/>
      <c r="V627" s="77"/>
      <c r="W627" s="77"/>
      <c r="X627" s="77"/>
      <c r="Y627" s="77"/>
      <c r="Z627" s="77"/>
      <c r="AA627" s="232"/>
      <c r="AB627" s="6" t="str">
        <f t="shared" si="39"/>
        <v xml:space="preserve"> </v>
      </c>
      <c r="AC627" s="28" t="str">
        <f t="shared" si="40"/>
        <v xml:space="preserve"> </v>
      </c>
      <c r="AD627" s="28" t="str">
        <f t="shared" si="41"/>
        <v xml:space="preserve"> </v>
      </c>
      <c r="AK627" s="50">
        <f>SUM('Input Shift Data'!$I627:$J627)</f>
        <v>0</v>
      </c>
      <c r="AL627" s="1">
        <f>SUM('Input Shift Data'!$L627:$R627)</f>
        <v>0</v>
      </c>
      <c r="AM627" s="1">
        <f>SUM('Input Shift Data'!$T627:$Z627)</f>
        <v>0</v>
      </c>
    </row>
    <row r="628" spans="2:39" ht="15" customHeight="1" x14ac:dyDescent="0.25">
      <c r="B628" s="77"/>
      <c r="C628" s="80"/>
      <c r="D628" s="87"/>
      <c r="E628" s="85"/>
      <c r="F628" s="77"/>
      <c r="G628" s="85"/>
      <c r="H628" s="86"/>
      <c r="I628" s="87"/>
      <c r="J628" s="87"/>
      <c r="K628" s="87"/>
      <c r="L628" s="88"/>
      <c r="M628" s="88"/>
      <c r="N628" s="88"/>
      <c r="O628" s="88"/>
      <c r="P628" s="88"/>
      <c r="Q628" s="88"/>
      <c r="R628" s="88"/>
      <c r="S628" s="88"/>
      <c r="T628" s="77"/>
      <c r="U628" s="77"/>
      <c r="V628" s="77"/>
      <c r="W628" s="77"/>
      <c r="X628" s="77"/>
      <c r="Y628" s="77"/>
      <c r="Z628" s="77"/>
      <c r="AA628" s="232"/>
      <c r="AB628" s="6" t="str">
        <f t="shared" si="39"/>
        <v xml:space="preserve"> </v>
      </c>
      <c r="AC628" s="28" t="str">
        <f t="shared" si="40"/>
        <v xml:space="preserve"> </v>
      </c>
      <c r="AD628" s="28" t="str">
        <f t="shared" si="41"/>
        <v xml:space="preserve"> </v>
      </c>
      <c r="AK628" s="50">
        <f>SUM('Input Shift Data'!$I628:$J628)</f>
        <v>0</v>
      </c>
      <c r="AL628" s="1">
        <f>SUM('Input Shift Data'!$L628:$R628)</f>
        <v>0</v>
      </c>
      <c r="AM628" s="1">
        <f>SUM('Input Shift Data'!$T628:$Z628)</f>
        <v>0</v>
      </c>
    </row>
    <row r="629" spans="2:39" ht="15" customHeight="1" x14ac:dyDescent="0.25">
      <c r="B629" s="77"/>
      <c r="C629" s="80"/>
      <c r="D629" s="87"/>
      <c r="E629" s="85"/>
      <c r="F629" s="77"/>
      <c r="G629" s="85"/>
      <c r="H629" s="86"/>
      <c r="I629" s="87"/>
      <c r="J629" s="87"/>
      <c r="K629" s="87"/>
      <c r="L629" s="88"/>
      <c r="M629" s="88"/>
      <c r="N629" s="88"/>
      <c r="O629" s="88"/>
      <c r="P629" s="88"/>
      <c r="Q629" s="88"/>
      <c r="R629" s="88"/>
      <c r="S629" s="88"/>
      <c r="T629" s="77"/>
      <c r="U629" s="77"/>
      <c r="V629" s="77"/>
      <c r="W629" s="77"/>
      <c r="X629" s="77"/>
      <c r="Y629" s="77"/>
      <c r="Z629" s="77"/>
      <c r="AA629" s="232"/>
      <c r="AB629" s="6" t="str">
        <f t="shared" si="39"/>
        <v xml:space="preserve"> </v>
      </c>
      <c r="AC629" s="28" t="str">
        <f t="shared" si="40"/>
        <v xml:space="preserve"> </v>
      </c>
      <c r="AD629" s="28" t="str">
        <f t="shared" si="41"/>
        <v xml:space="preserve"> </v>
      </c>
      <c r="AK629" s="50">
        <f>SUM('Input Shift Data'!$I629:$J629)</f>
        <v>0</v>
      </c>
      <c r="AL629" s="1">
        <f>SUM('Input Shift Data'!$L629:$R629)</f>
        <v>0</v>
      </c>
      <c r="AM629" s="1">
        <f>SUM('Input Shift Data'!$T629:$Z629)</f>
        <v>0</v>
      </c>
    </row>
    <row r="630" spans="2:39" ht="15" customHeight="1" x14ac:dyDescent="0.25">
      <c r="B630" s="77"/>
      <c r="C630" s="80"/>
      <c r="D630" s="87"/>
      <c r="E630" s="85"/>
      <c r="F630" s="77"/>
      <c r="G630" s="85"/>
      <c r="H630" s="86"/>
      <c r="I630" s="87"/>
      <c r="J630" s="87"/>
      <c r="K630" s="87"/>
      <c r="L630" s="88"/>
      <c r="M630" s="88"/>
      <c r="N630" s="88"/>
      <c r="O630" s="88"/>
      <c r="P630" s="88"/>
      <c r="Q630" s="88"/>
      <c r="R630" s="88"/>
      <c r="S630" s="88"/>
      <c r="T630" s="77"/>
      <c r="U630" s="77"/>
      <c r="V630" s="77"/>
      <c r="W630" s="77"/>
      <c r="X630" s="77"/>
      <c r="Y630" s="77"/>
      <c r="Z630" s="77"/>
      <c r="AA630" s="232"/>
      <c r="AB630" s="6" t="str">
        <f t="shared" si="39"/>
        <v xml:space="preserve"> </v>
      </c>
      <c r="AC630" s="28" t="str">
        <f t="shared" si="40"/>
        <v xml:space="preserve"> </v>
      </c>
      <c r="AD630" s="28" t="str">
        <f t="shared" si="41"/>
        <v xml:space="preserve"> </v>
      </c>
      <c r="AK630" s="50">
        <f>SUM('Input Shift Data'!$I630:$J630)</f>
        <v>0</v>
      </c>
      <c r="AL630" s="1">
        <f>SUM('Input Shift Data'!$L630:$R630)</f>
        <v>0</v>
      </c>
      <c r="AM630" s="1">
        <f>SUM('Input Shift Data'!$T630:$Z630)</f>
        <v>0</v>
      </c>
    </row>
    <row r="631" spans="2:39" ht="15" customHeight="1" x14ac:dyDescent="0.25">
      <c r="B631" s="77"/>
      <c r="C631" s="80"/>
      <c r="D631" s="87"/>
      <c r="E631" s="85"/>
      <c r="F631" s="77"/>
      <c r="G631" s="85"/>
      <c r="H631" s="86"/>
      <c r="I631" s="87"/>
      <c r="J631" s="87"/>
      <c r="K631" s="87"/>
      <c r="L631" s="88"/>
      <c r="M631" s="88"/>
      <c r="N631" s="88"/>
      <c r="O631" s="88"/>
      <c r="P631" s="88"/>
      <c r="Q631" s="88"/>
      <c r="R631" s="88"/>
      <c r="S631" s="88"/>
      <c r="T631" s="77"/>
      <c r="U631" s="77"/>
      <c r="V631" s="77"/>
      <c r="W631" s="77"/>
      <c r="X631" s="77"/>
      <c r="Y631" s="77"/>
      <c r="Z631" s="77"/>
      <c r="AA631" s="232"/>
      <c r="AB631" s="6" t="str">
        <f t="shared" si="39"/>
        <v xml:space="preserve"> </v>
      </c>
      <c r="AC631" s="28" t="str">
        <f t="shared" si="40"/>
        <v xml:space="preserve"> </v>
      </c>
      <c r="AD631" s="28" t="str">
        <f t="shared" si="41"/>
        <v xml:space="preserve"> </v>
      </c>
      <c r="AK631" s="50">
        <f>SUM('Input Shift Data'!$I631:$J631)</f>
        <v>0</v>
      </c>
      <c r="AL631" s="1">
        <f>SUM('Input Shift Data'!$L631:$R631)</f>
        <v>0</v>
      </c>
      <c r="AM631" s="1">
        <f>SUM('Input Shift Data'!$T631:$Z631)</f>
        <v>0</v>
      </c>
    </row>
    <row r="632" spans="2:39" ht="15" customHeight="1" x14ac:dyDescent="0.25">
      <c r="B632" s="77"/>
      <c r="C632" s="80"/>
      <c r="D632" s="87"/>
      <c r="E632" s="85"/>
      <c r="F632" s="77"/>
      <c r="G632" s="85"/>
      <c r="H632" s="86"/>
      <c r="I632" s="87"/>
      <c r="J632" s="87"/>
      <c r="K632" s="87"/>
      <c r="L632" s="88"/>
      <c r="M632" s="88"/>
      <c r="N632" s="88"/>
      <c r="O632" s="88"/>
      <c r="P632" s="88"/>
      <c r="Q632" s="88"/>
      <c r="R632" s="88"/>
      <c r="S632" s="88"/>
      <c r="T632" s="77"/>
      <c r="U632" s="77"/>
      <c r="V632" s="77"/>
      <c r="W632" s="77"/>
      <c r="X632" s="77"/>
      <c r="Y632" s="77"/>
      <c r="Z632" s="77"/>
      <c r="AA632" s="232"/>
      <c r="AB632" s="6" t="str">
        <f t="shared" si="39"/>
        <v xml:space="preserve"> </v>
      </c>
      <c r="AC632" s="28" t="str">
        <f t="shared" si="40"/>
        <v xml:space="preserve"> </v>
      </c>
      <c r="AD632" s="28" t="str">
        <f t="shared" si="41"/>
        <v xml:space="preserve"> </v>
      </c>
      <c r="AK632" s="50">
        <f>SUM('Input Shift Data'!$I632:$J632)</f>
        <v>0</v>
      </c>
      <c r="AL632" s="1">
        <f>SUM('Input Shift Data'!$L632:$R632)</f>
        <v>0</v>
      </c>
      <c r="AM632" s="1">
        <f>SUM('Input Shift Data'!$T632:$Z632)</f>
        <v>0</v>
      </c>
    </row>
    <row r="633" spans="2:39" ht="15" customHeight="1" x14ac:dyDescent="0.25">
      <c r="B633" s="77"/>
      <c r="C633" s="80"/>
      <c r="D633" s="87"/>
      <c r="E633" s="85"/>
      <c r="F633" s="77"/>
      <c r="G633" s="85"/>
      <c r="H633" s="86"/>
      <c r="I633" s="87"/>
      <c r="J633" s="87"/>
      <c r="K633" s="87"/>
      <c r="L633" s="88"/>
      <c r="M633" s="88"/>
      <c r="N633" s="88"/>
      <c r="O633" s="88"/>
      <c r="P633" s="88"/>
      <c r="Q633" s="88"/>
      <c r="R633" s="88"/>
      <c r="S633" s="88"/>
      <c r="T633" s="77"/>
      <c r="U633" s="77"/>
      <c r="V633" s="77"/>
      <c r="W633" s="77"/>
      <c r="X633" s="77"/>
      <c r="Y633" s="77"/>
      <c r="Z633" s="77"/>
      <c r="AA633" s="232"/>
      <c r="AB633" s="6" t="str">
        <f t="shared" si="39"/>
        <v xml:space="preserve"> </v>
      </c>
      <c r="AC633" s="28" t="str">
        <f t="shared" si="40"/>
        <v xml:space="preserve"> </v>
      </c>
      <c r="AD633" s="28" t="str">
        <f t="shared" si="41"/>
        <v xml:space="preserve"> </v>
      </c>
      <c r="AK633" s="50">
        <f>SUM('Input Shift Data'!$I633:$J633)</f>
        <v>0</v>
      </c>
      <c r="AL633" s="1">
        <f>SUM('Input Shift Data'!$L633:$R633)</f>
        <v>0</v>
      </c>
      <c r="AM633" s="1">
        <f>SUM('Input Shift Data'!$T633:$Z633)</f>
        <v>0</v>
      </c>
    </row>
    <row r="634" spans="2:39" ht="15" customHeight="1" x14ac:dyDescent="0.25">
      <c r="B634" s="77"/>
      <c r="C634" s="80"/>
      <c r="D634" s="87"/>
      <c r="E634" s="85"/>
      <c r="F634" s="77"/>
      <c r="G634" s="85"/>
      <c r="H634" s="86"/>
      <c r="I634" s="87"/>
      <c r="J634" s="87"/>
      <c r="K634" s="87"/>
      <c r="L634" s="88"/>
      <c r="M634" s="88"/>
      <c r="N634" s="88"/>
      <c r="O634" s="88"/>
      <c r="P634" s="88"/>
      <c r="Q634" s="88"/>
      <c r="R634" s="88"/>
      <c r="S634" s="88"/>
      <c r="T634" s="77"/>
      <c r="U634" s="77"/>
      <c r="V634" s="77"/>
      <c r="W634" s="77"/>
      <c r="X634" s="77"/>
      <c r="Y634" s="77"/>
      <c r="Z634" s="77"/>
      <c r="AA634" s="232"/>
      <c r="AB634" s="6" t="str">
        <f t="shared" si="39"/>
        <v xml:space="preserve"> </v>
      </c>
      <c r="AC634" s="28" t="str">
        <f t="shared" si="40"/>
        <v xml:space="preserve"> </v>
      </c>
      <c r="AD634" s="28" t="str">
        <f t="shared" si="41"/>
        <v xml:space="preserve"> </v>
      </c>
      <c r="AK634" s="50">
        <f>SUM('Input Shift Data'!$I634:$J634)</f>
        <v>0</v>
      </c>
      <c r="AL634" s="1">
        <f>SUM('Input Shift Data'!$L634:$R634)</f>
        <v>0</v>
      </c>
      <c r="AM634" s="1">
        <f>SUM('Input Shift Data'!$T634:$Z634)</f>
        <v>0</v>
      </c>
    </row>
    <row r="635" spans="2:39" ht="15" customHeight="1" x14ac:dyDescent="0.25">
      <c r="B635" s="77"/>
      <c r="C635" s="80"/>
      <c r="D635" s="87"/>
      <c r="E635" s="85"/>
      <c r="F635" s="77"/>
      <c r="G635" s="85"/>
      <c r="H635" s="86"/>
      <c r="I635" s="87"/>
      <c r="J635" s="87"/>
      <c r="K635" s="87"/>
      <c r="L635" s="88"/>
      <c r="M635" s="88"/>
      <c r="N635" s="88"/>
      <c r="O635" s="88"/>
      <c r="P635" s="88"/>
      <c r="Q635" s="88"/>
      <c r="R635" s="88"/>
      <c r="S635" s="88"/>
      <c r="T635" s="77"/>
      <c r="U635" s="77"/>
      <c r="V635" s="77"/>
      <c r="W635" s="77"/>
      <c r="X635" s="77"/>
      <c r="Y635" s="77"/>
      <c r="Z635" s="77"/>
      <c r="AA635" s="232"/>
      <c r="AB635" s="6" t="str">
        <f t="shared" si="39"/>
        <v xml:space="preserve"> </v>
      </c>
      <c r="AC635" s="28" t="str">
        <f t="shared" si="40"/>
        <v xml:space="preserve"> </v>
      </c>
      <c r="AD635" s="28" t="str">
        <f t="shared" si="41"/>
        <v xml:space="preserve"> </v>
      </c>
      <c r="AK635" s="50">
        <f>SUM('Input Shift Data'!$I635:$J635)</f>
        <v>0</v>
      </c>
      <c r="AL635" s="1">
        <f>SUM('Input Shift Data'!$L635:$R635)</f>
        <v>0</v>
      </c>
      <c r="AM635" s="1">
        <f>SUM('Input Shift Data'!$T635:$Z635)</f>
        <v>0</v>
      </c>
    </row>
    <row r="636" spans="2:39" ht="15" customHeight="1" x14ac:dyDescent="0.25">
      <c r="B636" s="77"/>
      <c r="C636" s="80"/>
      <c r="D636" s="87"/>
      <c r="E636" s="85"/>
      <c r="F636" s="77"/>
      <c r="G636" s="85"/>
      <c r="H636" s="86"/>
      <c r="I636" s="87"/>
      <c r="J636" s="87"/>
      <c r="K636" s="87"/>
      <c r="L636" s="88"/>
      <c r="M636" s="88"/>
      <c r="N636" s="88"/>
      <c r="O636" s="88"/>
      <c r="P636" s="88"/>
      <c r="Q636" s="88"/>
      <c r="R636" s="88"/>
      <c r="S636" s="88"/>
      <c r="T636" s="77"/>
      <c r="U636" s="77"/>
      <c r="V636" s="77"/>
      <c r="W636" s="77"/>
      <c r="X636" s="77"/>
      <c r="Y636" s="77"/>
      <c r="Z636" s="77"/>
      <c r="AA636" s="232"/>
      <c r="AB636" s="6" t="str">
        <f t="shared" si="39"/>
        <v xml:space="preserve"> </v>
      </c>
      <c r="AC636" s="28" t="str">
        <f t="shared" si="40"/>
        <v xml:space="preserve"> </v>
      </c>
      <c r="AD636" s="28" t="str">
        <f t="shared" si="41"/>
        <v xml:space="preserve"> </v>
      </c>
      <c r="AK636" s="50">
        <f>SUM('Input Shift Data'!$I636:$J636)</f>
        <v>0</v>
      </c>
      <c r="AL636" s="1">
        <f>SUM('Input Shift Data'!$L636:$R636)</f>
        <v>0</v>
      </c>
      <c r="AM636" s="1">
        <f>SUM('Input Shift Data'!$T636:$Z636)</f>
        <v>0</v>
      </c>
    </row>
    <row r="637" spans="2:39" ht="15" customHeight="1" x14ac:dyDescent="0.25">
      <c r="B637" s="77"/>
      <c r="C637" s="80"/>
      <c r="D637" s="87"/>
      <c r="E637" s="85"/>
      <c r="F637" s="77"/>
      <c r="G637" s="85"/>
      <c r="H637" s="86"/>
      <c r="I637" s="87"/>
      <c r="J637" s="87"/>
      <c r="K637" s="87"/>
      <c r="L637" s="88"/>
      <c r="M637" s="88"/>
      <c r="N637" s="88"/>
      <c r="O637" s="88"/>
      <c r="P637" s="88"/>
      <c r="Q637" s="88"/>
      <c r="R637" s="88"/>
      <c r="S637" s="88"/>
      <c r="T637" s="77"/>
      <c r="U637" s="77"/>
      <c r="V637" s="77"/>
      <c r="W637" s="77"/>
      <c r="X637" s="77"/>
      <c r="Y637" s="77"/>
      <c r="Z637" s="77"/>
      <c r="AA637" s="232"/>
      <c r="AB637" s="6" t="str">
        <f t="shared" si="39"/>
        <v xml:space="preserve"> </v>
      </c>
      <c r="AC637" s="28" t="str">
        <f t="shared" si="40"/>
        <v xml:space="preserve"> </v>
      </c>
      <c r="AD637" s="28" t="str">
        <f t="shared" si="41"/>
        <v xml:space="preserve"> </v>
      </c>
      <c r="AK637" s="50">
        <f>SUM('Input Shift Data'!$I637:$J637)</f>
        <v>0</v>
      </c>
      <c r="AL637" s="1">
        <f>SUM('Input Shift Data'!$L637:$R637)</f>
        <v>0</v>
      </c>
      <c r="AM637" s="1">
        <f>SUM('Input Shift Data'!$T637:$Z637)</f>
        <v>0</v>
      </c>
    </row>
    <row r="638" spans="2:39" ht="15" customHeight="1" x14ac:dyDescent="0.25">
      <c r="B638" s="77"/>
      <c r="C638" s="80"/>
      <c r="D638" s="87"/>
      <c r="E638" s="85"/>
      <c r="F638" s="77"/>
      <c r="G638" s="85"/>
      <c r="H638" s="86"/>
      <c r="I638" s="87"/>
      <c r="J638" s="87"/>
      <c r="K638" s="87"/>
      <c r="L638" s="88"/>
      <c r="M638" s="88"/>
      <c r="N638" s="88"/>
      <c r="O638" s="88"/>
      <c r="P638" s="88"/>
      <c r="Q638" s="88"/>
      <c r="R638" s="88"/>
      <c r="S638" s="88"/>
      <c r="T638" s="77"/>
      <c r="U638" s="77"/>
      <c r="V638" s="77"/>
      <c r="W638" s="77"/>
      <c r="X638" s="77"/>
      <c r="Y638" s="77"/>
      <c r="Z638" s="77"/>
      <c r="AA638" s="232"/>
      <c r="AB638" s="6" t="str">
        <f t="shared" si="39"/>
        <v xml:space="preserve"> </v>
      </c>
      <c r="AC638" s="28" t="str">
        <f t="shared" si="40"/>
        <v xml:space="preserve"> </v>
      </c>
      <c r="AD638" s="28" t="str">
        <f t="shared" si="41"/>
        <v xml:space="preserve"> </v>
      </c>
      <c r="AK638" s="50">
        <f>SUM('Input Shift Data'!$I638:$J638)</f>
        <v>0</v>
      </c>
      <c r="AL638" s="1">
        <f>SUM('Input Shift Data'!$L638:$R638)</f>
        <v>0</v>
      </c>
      <c r="AM638" s="1">
        <f>SUM('Input Shift Data'!$T638:$Z638)</f>
        <v>0</v>
      </c>
    </row>
    <row r="639" spans="2:39" ht="15" customHeight="1" x14ac:dyDescent="0.25">
      <c r="B639" s="77"/>
      <c r="C639" s="80"/>
      <c r="D639" s="87"/>
      <c r="E639" s="85"/>
      <c r="F639" s="77"/>
      <c r="G639" s="85"/>
      <c r="H639" s="86"/>
      <c r="I639" s="87"/>
      <c r="J639" s="87"/>
      <c r="K639" s="87"/>
      <c r="L639" s="88"/>
      <c r="M639" s="88"/>
      <c r="N639" s="88"/>
      <c r="O639" s="88"/>
      <c r="P639" s="88"/>
      <c r="Q639" s="88"/>
      <c r="R639" s="88"/>
      <c r="S639" s="88"/>
      <c r="T639" s="77"/>
      <c r="U639" s="77"/>
      <c r="V639" s="77"/>
      <c r="W639" s="77"/>
      <c r="X639" s="77"/>
      <c r="Y639" s="77"/>
      <c r="Z639" s="77"/>
      <c r="AA639" s="232"/>
      <c r="AB639" s="6" t="str">
        <f t="shared" si="39"/>
        <v xml:space="preserve"> </v>
      </c>
      <c r="AC639" s="28" t="str">
        <f t="shared" si="40"/>
        <v xml:space="preserve"> </v>
      </c>
      <c r="AD639" s="28" t="str">
        <f t="shared" si="41"/>
        <v xml:space="preserve"> </v>
      </c>
      <c r="AK639" s="50">
        <f>SUM('Input Shift Data'!$I639:$J639)</f>
        <v>0</v>
      </c>
      <c r="AL639" s="1">
        <f>SUM('Input Shift Data'!$L639:$R639)</f>
        <v>0</v>
      </c>
      <c r="AM639" s="1">
        <f>SUM('Input Shift Data'!$T639:$Z639)</f>
        <v>0</v>
      </c>
    </row>
    <row r="640" spans="2:39" ht="15" customHeight="1" x14ac:dyDescent="0.25">
      <c r="B640" s="77"/>
      <c r="C640" s="80"/>
      <c r="D640" s="87"/>
      <c r="E640" s="85"/>
      <c r="F640" s="77"/>
      <c r="G640" s="85"/>
      <c r="H640" s="86"/>
      <c r="I640" s="87"/>
      <c r="J640" s="87"/>
      <c r="K640" s="87"/>
      <c r="L640" s="88"/>
      <c r="M640" s="88"/>
      <c r="N640" s="88"/>
      <c r="O640" s="88"/>
      <c r="P640" s="88"/>
      <c r="Q640" s="88"/>
      <c r="R640" s="88"/>
      <c r="S640" s="88"/>
      <c r="T640" s="77"/>
      <c r="U640" s="77"/>
      <c r="V640" s="77"/>
      <c r="W640" s="77"/>
      <c r="X640" s="77"/>
      <c r="Y640" s="77"/>
      <c r="Z640" s="77"/>
      <c r="AA640" s="232"/>
      <c r="AB640" s="6" t="str">
        <f t="shared" si="39"/>
        <v xml:space="preserve"> </v>
      </c>
      <c r="AC640" s="28" t="str">
        <f t="shared" si="40"/>
        <v xml:space="preserve"> </v>
      </c>
      <c r="AD640" s="28" t="str">
        <f t="shared" si="41"/>
        <v xml:space="preserve"> </v>
      </c>
      <c r="AK640" s="50">
        <f>SUM('Input Shift Data'!$I640:$J640)</f>
        <v>0</v>
      </c>
      <c r="AL640" s="1">
        <f>SUM('Input Shift Data'!$L640:$R640)</f>
        <v>0</v>
      </c>
      <c r="AM640" s="1">
        <f>SUM('Input Shift Data'!$T640:$Z640)</f>
        <v>0</v>
      </c>
    </row>
    <row r="641" spans="2:39" ht="15" customHeight="1" x14ac:dyDescent="0.25">
      <c r="B641" s="77"/>
      <c r="C641" s="80"/>
      <c r="D641" s="87"/>
      <c r="E641" s="85"/>
      <c r="F641" s="77"/>
      <c r="G641" s="85"/>
      <c r="H641" s="86"/>
      <c r="I641" s="87"/>
      <c r="J641" s="87"/>
      <c r="K641" s="87"/>
      <c r="L641" s="88"/>
      <c r="M641" s="88"/>
      <c r="N641" s="88"/>
      <c r="O641" s="88"/>
      <c r="P641" s="88"/>
      <c r="Q641" s="88"/>
      <c r="R641" s="88"/>
      <c r="S641" s="88"/>
      <c r="T641" s="77"/>
      <c r="U641" s="77"/>
      <c r="V641" s="77"/>
      <c r="W641" s="77"/>
      <c r="X641" s="77"/>
      <c r="Y641" s="77"/>
      <c r="Z641" s="77"/>
      <c r="AA641" s="232"/>
      <c r="AB641" s="6" t="str">
        <f t="shared" si="39"/>
        <v xml:space="preserve"> </v>
      </c>
      <c r="AC641" s="28" t="str">
        <f t="shared" si="40"/>
        <v xml:space="preserve"> </v>
      </c>
      <c r="AD641" s="28" t="str">
        <f t="shared" si="41"/>
        <v xml:space="preserve"> </v>
      </c>
      <c r="AK641" s="50">
        <f>SUM('Input Shift Data'!$I641:$J641)</f>
        <v>0</v>
      </c>
      <c r="AL641" s="1">
        <f>SUM('Input Shift Data'!$L641:$R641)</f>
        <v>0</v>
      </c>
      <c r="AM641" s="1">
        <f>SUM('Input Shift Data'!$T641:$Z641)</f>
        <v>0</v>
      </c>
    </row>
    <row r="642" spans="2:39" ht="15" customHeight="1" x14ac:dyDescent="0.25">
      <c r="B642" s="77"/>
      <c r="C642" s="80"/>
      <c r="D642" s="87"/>
      <c r="E642" s="85"/>
      <c r="F642" s="77"/>
      <c r="G642" s="85"/>
      <c r="H642" s="86"/>
      <c r="I642" s="87"/>
      <c r="J642" s="87"/>
      <c r="K642" s="87"/>
      <c r="L642" s="88"/>
      <c r="M642" s="88"/>
      <c r="N642" s="88"/>
      <c r="O642" s="88"/>
      <c r="P642" s="88"/>
      <c r="Q642" s="88"/>
      <c r="R642" s="88"/>
      <c r="S642" s="88"/>
      <c r="T642" s="77"/>
      <c r="U642" s="77"/>
      <c r="V642" s="77"/>
      <c r="W642" s="77"/>
      <c r="X642" s="77"/>
      <c r="Y642" s="77"/>
      <c r="Z642" s="77"/>
      <c r="AA642" s="232"/>
      <c r="AB642" s="6" t="str">
        <f t="shared" si="39"/>
        <v xml:space="preserve"> </v>
      </c>
      <c r="AC642" s="28" t="str">
        <f t="shared" si="40"/>
        <v xml:space="preserve"> </v>
      </c>
      <c r="AD642" s="28" t="str">
        <f t="shared" si="41"/>
        <v xml:space="preserve"> </v>
      </c>
      <c r="AK642" s="50">
        <f>SUM('Input Shift Data'!$I642:$J642)</f>
        <v>0</v>
      </c>
      <c r="AL642" s="1">
        <f>SUM('Input Shift Data'!$L642:$R642)</f>
        <v>0</v>
      </c>
      <c r="AM642" s="1">
        <f>SUM('Input Shift Data'!$T642:$Z642)</f>
        <v>0</v>
      </c>
    </row>
    <row r="643" spans="2:39" ht="15" customHeight="1" x14ac:dyDescent="0.25">
      <c r="B643" s="77"/>
      <c r="C643" s="80"/>
      <c r="D643" s="87"/>
      <c r="E643" s="85"/>
      <c r="F643" s="77"/>
      <c r="G643" s="85"/>
      <c r="H643" s="86"/>
      <c r="I643" s="87"/>
      <c r="J643" s="87"/>
      <c r="K643" s="87"/>
      <c r="L643" s="88"/>
      <c r="M643" s="88"/>
      <c r="N643" s="88"/>
      <c r="O643" s="88"/>
      <c r="P643" s="88"/>
      <c r="Q643" s="88"/>
      <c r="R643" s="88"/>
      <c r="S643" s="88"/>
      <c r="T643" s="77"/>
      <c r="U643" s="77"/>
      <c r="V643" s="77"/>
      <c r="W643" s="77"/>
      <c r="X643" s="77"/>
      <c r="Y643" s="77"/>
      <c r="Z643" s="77"/>
      <c r="AA643" s="232"/>
      <c r="AB643" s="6" t="str">
        <f t="shared" si="39"/>
        <v xml:space="preserve"> </v>
      </c>
      <c r="AC643" s="28" t="str">
        <f t="shared" si="40"/>
        <v xml:space="preserve"> </v>
      </c>
      <c r="AD643" s="28" t="str">
        <f t="shared" si="41"/>
        <v xml:space="preserve"> </v>
      </c>
      <c r="AK643" s="50">
        <f>SUM('Input Shift Data'!$I643:$J643)</f>
        <v>0</v>
      </c>
      <c r="AL643" s="1">
        <f>SUM('Input Shift Data'!$L643:$R643)</f>
        <v>0</v>
      </c>
      <c r="AM643" s="1">
        <f>SUM('Input Shift Data'!$T643:$Z643)</f>
        <v>0</v>
      </c>
    </row>
    <row r="644" spans="2:39" ht="15" customHeight="1" x14ac:dyDescent="0.25">
      <c r="B644" s="77"/>
      <c r="C644" s="80"/>
      <c r="D644" s="87"/>
      <c r="E644" s="85"/>
      <c r="F644" s="77"/>
      <c r="G644" s="85"/>
      <c r="H644" s="86"/>
      <c r="I644" s="87"/>
      <c r="J644" s="87"/>
      <c r="K644" s="87"/>
      <c r="L644" s="88"/>
      <c r="M644" s="88"/>
      <c r="N644" s="88"/>
      <c r="O644" s="88"/>
      <c r="P644" s="88"/>
      <c r="Q644" s="88"/>
      <c r="R644" s="88"/>
      <c r="S644" s="88"/>
      <c r="T644" s="77"/>
      <c r="U644" s="77"/>
      <c r="V644" s="77"/>
      <c r="W644" s="77"/>
      <c r="X644" s="77"/>
      <c r="Y644" s="77"/>
      <c r="Z644" s="77"/>
      <c r="AA644" s="232"/>
      <c r="AB644" s="6" t="str">
        <f t="shared" si="39"/>
        <v xml:space="preserve"> </v>
      </c>
      <c r="AC644" s="28" t="str">
        <f t="shared" si="40"/>
        <v xml:space="preserve"> </v>
      </c>
      <c r="AD644" s="28" t="str">
        <f t="shared" si="41"/>
        <v xml:space="preserve"> </v>
      </c>
      <c r="AK644" s="50">
        <f>SUM('Input Shift Data'!$I644:$J644)</f>
        <v>0</v>
      </c>
      <c r="AL644" s="1">
        <f>SUM('Input Shift Data'!$L644:$R644)</f>
        <v>0</v>
      </c>
      <c r="AM644" s="1">
        <f>SUM('Input Shift Data'!$T644:$Z644)</f>
        <v>0</v>
      </c>
    </row>
    <row r="645" spans="2:39" ht="15" customHeight="1" x14ac:dyDescent="0.25">
      <c r="B645" s="77"/>
      <c r="C645" s="80"/>
      <c r="D645" s="87"/>
      <c r="E645" s="85"/>
      <c r="F645" s="77"/>
      <c r="G645" s="85"/>
      <c r="H645" s="86"/>
      <c r="I645" s="87"/>
      <c r="J645" s="87"/>
      <c r="K645" s="87"/>
      <c r="L645" s="88"/>
      <c r="M645" s="88"/>
      <c r="N645" s="88"/>
      <c r="O645" s="88"/>
      <c r="P645" s="88"/>
      <c r="Q645" s="88"/>
      <c r="R645" s="88"/>
      <c r="S645" s="88"/>
      <c r="T645" s="77"/>
      <c r="U645" s="77"/>
      <c r="V645" s="77"/>
      <c r="W645" s="77"/>
      <c r="X645" s="77"/>
      <c r="Y645" s="77"/>
      <c r="Z645" s="77"/>
      <c r="AA645" s="232"/>
      <c r="AB645" s="6" t="str">
        <f t="shared" si="39"/>
        <v xml:space="preserve"> </v>
      </c>
      <c r="AC645" s="28" t="str">
        <f t="shared" si="40"/>
        <v xml:space="preserve"> </v>
      </c>
      <c r="AD645" s="28" t="str">
        <f t="shared" si="41"/>
        <v xml:space="preserve"> </v>
      </c>
      <c r="AK645" s="50">
        <f>SUM('Input Shift Data'!$I645:$J645)</f>
        <v>0</v>
      </c>
      <c r="AL645" s="1">
        <f>SUM('Input Shift Data'!$L645:$R645)</f>
        <v>0</v>
      </c>
      <c r="AM645" s="1">
        <f>SUM('Input Shift Data'!$T645:$Z645)</f>
        <v>0</v>
      </c>
    </row>
    <row r="646" spans="2:39" ht="15" customHeight="1" x14ac:dyDescent="0.25">
      <c r="B646" s="77"/>
      <c r="C646" s="80"/>
      <c r="D646" s="87"/>
      <c r="E646" s="85"/>
      <c r="F646" s="77"/>
      <c r="G646" s="85"/>
      <c r="H646" s="86"/>
      <c r="I646" s="87"/>
      <c r="J646" s="87"/>
      <c r="K646" s="87"/>
      <c r="L646" s="88"/>
      <c r="M646" s="88"/>
      <c r="N646" s="88"/>
      <c r="O646" s="88"/>
      <c r="P646" s="88"/>
      <c r="Q646" s="88"/>
      <c r="R646" s="88"/>
      <c r="S646" s="88"/>
      <c r="T646" s="77"/>
      <c r="U646" s="77"/>
      <c r="V646" s="77"/>
      <c r="W646" s="77"/>
      <c r="X646" s="77"/>
      <c r="Y646" s="77"/>
      <c r="Z646" s="77"/>
      <c r="AA646" s="232"/>
      <c r="AB646" s="6" t="str">
        <f t="shared" si="39"/>
        <v xml:space="preserve"> </v>
      </c>
      <c r="AC646" s="28" t="str">
        <f t="shared" si="40"/>
        <v xml:space="preserve"> </v>
      </c>
      <c r="AD646" s="28" t="str">
        <f t="shared" si="41"/>
        <v xml:space="preserve"> </v>
      </c>
      <c r="AK646" s="50">
        <f>SUM('Input Shift Data'!$I646:$J646)</f>
        <v>0</v>
      </c>
      <c r="AL646" s="1">
        <f>SUM('Input Shift Data'!$L646:$R646)</f>
        <v>0</v>
      </c>
      <c r="AM646" s="1">
        <f>SUM('Input Shift Data'!$T646:$Z646)</f>
        <v>0</v>
      </c>
    </row>
    <row r="647" spans="2:39" ht="15" customHeight="1" x14ac:dyDescent="0.25">
      <c r="B647" s="77"/>
      <c r="C647" s="80"/>
      <c r="D647" s="87"/>
      <c r="E647" s="85"/>
      <c r="F647" s="77"/>
      <c r="G647" s="85"/>
      <c r="H647" s="86"/>
      <c r="I647" s="87"/>
      <c r="J647" s="87"/>
      <c r="K647" s="87"/>
      <c r="L647" s="88"/>
      <c r="M647" s="88"/>
      <c r="N647" s="88"/>
      <c r="O647" s="88"/>
      <c r="P647" s="88"/>
      <c r="Q647" s="88"/>
      <c r="R647" s="88"/>
      <c r="S647" s="88"/>
      <c r="T647" s="77"/>
      <c r="U647" s="77"/>
      <c r="V647" s="77"/>
      <c r="W647" s="77"/>
      <c r="X647" s="77"/>
      <c r="Y647" s="77"/>
      <c r="Z647" s="77"/>
      <c r="AA647" s="232"/>
      <c r="AB647" s="6" t="str">
        <f t="shared" si="39"/>
        <v xml:space="preserve"> </v>
      </c>
      <c r="AC647" s="28" t="str">
        <f t="shared" si="40"/>
        <v xml:space="preserve"> </v>
      </c>
      <c r="AD647" s="28" t="str">
        <f t="shared" si="41"/>
        <v xml:space="preserve"> </v>
      </c>
      <c r="AK647" s="50">
        <f>SUM('Input Shift Data'!$I647:$J647)</f>
        <v>0</v>
      </c>
      <c r="AL647" s="1">
        <f>SUM('Input Shift Data'!$L647:$R647)</f>
        <v>0</v>
      </c>
      <c r="AM647" s="1">
        <f>SUM('Input Shift Data'!$T647:$Z647)</f>
        <v>0</v>
      </c>
    </row>
    <row r="648" spans="2:39" ht="15" customHeight="1" x14ac:dyDescent="0.25">
      <c r="B648" s="77"/>
      <c r="C648" s="80"/>
      <c r="D648" s="87"/>
      <c r="E648" s="85"/>
      <c r="F648" s="77"/>
      <c r="G648" s="85"/>
      <c r="H648" s="86"/>
      <c r="I648" s="87"/>
      <c r="J648" s="87"/>
      <c r="K648" s="87"/>
      <c r="L648" s="88"/>
      <c r="M648" s="88"/>
      <c r="N648" s="88"/>
      <c r="O648" s="88"/>
      <c r="P648" s="88"/>
      <c r="Q648" s="88"/>
      <c r="R648" s="88"/>
      <c r="S648" s="88"/>
      <c r="T648" s="77"/>
      <c r="U648" s="77"/>
      <c r="V648" s="77"/>
      <c r="W648" s="77"/>
      <c r="X648" s="77"/>
      <c r="Y648" s="77"/>
      <c r="Z648" s="77"/>
      <c r="AA648" s="232"/>
      <c r="AB648" s="6" t="str">
        <f t="shared" si="39"/>
        <v xml:space="preserve"> </v>
      </c>
      <c r="AC648" s="28" t="str">
        <f t="shared" si="40"/>
        <v xml:space="preserve"> </v>
      </c>
      <c r="AD648" s="28" t="str">
        <f t="shared" si="41"/>
        <v xml:space="preserve"> </v>
      </c>
      <c r="AK648" s="50">
        <f>SUM('Input Shift Data'!$I648:$J648)</f>
        <v>0</v>
      </c>
      <c r="AL648" s="1">
        <f>SUM('Input Shift Data'!$L648:$R648)</f>
        <v>0</v>
      </c>
      <c r="AM648" s="1">
        <f>SUM('Input Shift Data'!$T648:$Z648)</f>
        <v>0</v>
      </c>
    </row>
    <row r="649" spans="2:39" ht="15" customHeight="1" x14ac:dyDescent="0.25">
      <c r="B649" s="77"/>
      <c r="C649" s="80"/>
      <c r="D649" s="87"/>
      <c r="E649" s="85"/>
      <c r="F649" s="77"/>
      <c r="G649" s="85"/>
      <c r="H649" s="86"/>
      <c r="I649" s="87"/>
      <c r="J649" s="87"/>
      <c r="K649" s="87"/>
      <c r="L649" s="88"/>
      <c r="M649" s="88"/>
      <c r="N649" s="88"/>
      <c r="O649" s="88"/>
      <c r="P649" s="88"/>
      <c r="Q649" s="88"/>
      <c r="R649" s="88"/>
      <c r="S649" s="88"/>
      <c r="T649" s="77"/>
      <c r="U649" s="77"/>
      <c r="V649" s="77"/>
      <c r="W649" s="77"/>
      <c r="X649" s="77"/>
      <c r="Y649" s="77"/>
      <c r="Z649" s="77"/>
      <c r="AA649" s="232"/>
      <c r="AB649" s="6" t="str">
        <f t="shared" si="39"/>
        <v xml:space="preserve"> </v>
      </c>
      <c r="AC649" s="28" t="str">
        <f t="shared" si="40"/>
        <v xml:space="preserve"> </v>
      </c>
      <c r="AD649" s="28" t="str">
        <f t="shared" si="41"/>
        <v xml:space="preserve"> </v>
      </c>
      <c r="AK649" s="50">
        <f>SUM('Input Shift Data'!$I649:$J649)</f>
        <v>0</v>
      </c>
      <c r="AL649" s="1">
        <f>SUM('Input Shift Data'!$L649:$R649)</f>
        <v>0</v>
      </c>
      <c r="AM649" s="1">
        <f>SUM('Input Shift Data'!$T649:$Z649)</f>
        <v>0</v>
      </c>
    </row>
    <row r="650" spans="2:39" ht="15" customHeight="1" x14ac:dyDescent="0.25">
      <c r="B650" s="77"/>
      <c r="C650" s="80"/>
      <c r="D650" s="87"/>
      <c r="E650" s="85"/>
      <c r="F650" s="77"/>
      <c r="G650" s="85"/>
      <c r="H650" s="86"/>
      <c r="I650" s="87"/>
      <c r="J650" s="87"/>
      <c r="K650" s="87"/>
      <c r="L650" s="88"/>
      <c r="M650" s="88"/>
      <c r="N650" s="88"/>
      <c r="O650" s="88"/>
      <c r="P650" s="88"/>
      <c r="Q650" s="88"/>
      <c r="R650" s="88"/>
      <c r="S650" s="88"/>
      <c r="T650" s="77"/>
      <c r="U650" s="77"/>
      <c r="V650" s="77"/>
      <c r="W650" s="77"/>
      <c r="X650" s="77"/>
      <c r="Y650" s="77"/>
      <c r="Z650" s="77"/>
      <c r="AA650" s="232"/>
      <c r="AB650" s="6" t="str">
        <f t="shared" si="39"/>
        <v xml:space="preserve"> </v>
      </c>
      <c r="AC650" s="28" t="str">
        <f t="shared" si="40"/>
        <v xml:space="preserve"> </v>
      </c>
      <c r="AD650" s="28" t="str">
        <f t="shared" si="41"/>
        <v xml:space="preserve"> </v>
      </c>
      <c r="AK650" s="50">
        <f>SUM('Input Shift Data'!$I650:$J650)</f>
        <v>0</v>
      </c>
      <c r="AL650" s="1">
        <f>SUM('Input Shift Data'!$L650:$R650)</f>
        <v>0</v>
      </c>
      <c r="AM650" s="1">
        <f>SUM('Input Shift Data'!$T650:$Z650)</f>
        <v>0</v>
      </c>
    </row>
    <row r="651" spans="2:39" ht="15" customHeight="1" x14ac:dyDescent="0.25">
      <c r="B651" s="77"/>
      <c r="C651" s="80"/>
      <c r="D651" s="87"/>
      <c r="E651" s="85"/>
      <c r="F651" s="77"/>
      <c r="G651" s="85"/>
      <c r="H651" s="86"/>
      <c r="I651" s="87"/>
      <c r="J651" s="87"/>
      <c r="K651" s="87"/>
      <c r="L651" s="88"/>
      <c r="M651" s="88"/>
      <c r="N651" s="88"/>
      <c r="O651" s="88"/>
      <c r="P651" s="88"/>
      <c r="Q651" s="88"/>
      <c r="R651" s="88"/>
      <c r="S651" s="88"/>
      <c r="T651" s="77"/>
      <c r="U651" s="77"/>
      <c r="V651" s="77"/>
      <c r="W651" s="77"/>
      <c r="X651" s="77"/>
      <c r="Y651" s="77"/>
      <c r="Z651" s="77"/>
      <c r="AA651" s="232"/>
      <c r="AB651" s="6" t="str">
        <f t="shared" si="39"/>
        <v xml:space="preserve"> </v>
      </c>
      <c r="AC651" s="28" t="str">
        <f t="shared" si="40"/>
        <v xml:space="preserve"> </v>
      </c>
      <c r="AD651" s="28" t="str">
        <f t="shared" si="41"/>
        <v xml:space="preserve"> </v>
      </c>
      <c r="AK651" s="50">
        <f>SUM('Input Shift Data'!$I651:$J651)</f>
        <v>0</v>
      </c>
      <c r="AL651" s="1">
        <f>SUM('Input Shift Data'!$L651:$R651)</f>
        <v>0</v>
      </c>
      <c r="AM651" s="1">
        <f>SUM('Input Shift Data'!$T651:$Z651)</f>
        <v>0</v>
      </c>
    </row>
    <row r="652" spans="2:39" ht="15" customHeight="1" x14ac:dyDescent="0.25">
      <c r="B652" s="77"/>
      <c r="C652" s="80"/>
      <c r="D652" s="87"/>
      <c r="E652" s="85"/>
      <c r="F652" s="77"/>
      <c r="G652" s="85"/>
      <c r="H652" s="86"/>
      <c r="I652" s="87"/>
      <c r="J652" s="87"/>
      <c r="K652" s="87"/>
      <c r="L652" s="88"/>
      <c r="M652" s="88"/>
      <c r="N652" s="88"/>
      <c r="O652" s="88"/>
      <c r="P652" s="88"/>
      <c r="Q652" s="88"/>
      <c r="R652" s="88"/>
      <c r="S652" s="88"/>
      <c r="T652" s="77"/>
      <c r="U652" s="77"/>
      <c r="V652" s="77"/>
      <c r="W652" s="77"/>
      <c r="X652" s="77"/>
      <c r="Y652" s="77"/>
      <c r="Z652" s="77"/>
      <c r="AA652" s="232"/>
      <c r="AB652" s="6" t="str">
        <f t="shared" si="39"/>
        <v xml:space="preserve"> </v>
      </c>
      <c r="AC652" s="28" t="str">
        <f t="shared" si="40"/>
        <v xml:space="preserve"> </v>
      </c>
      <c r="AD652" s="28" t="str">
        <f t="shared" si="41"/>
        <v xml:space="preserve"> </v>
      </c>
      <c r="AK652" s="50">
        <f>SUM('Input Shift Data'!$I652:$J652)</f>
        <v>0</v>
      </c>
      <c r="AL652" s="1">
        <f>SUM('Input Shift Data'!$L652:$R652)</f>
        <v>0</v>
      </c>
      <c r="AM652" s="1">
        <f>SUM('Input Shift Data'!$T652:$Z652)</f>
        <v>0</v>
      </c>
    </row>
    <row r="653" spans="2:39" ht="15" customHeight="1" x14ac:dyDescent="0.25">
      <c r="B653" s="77"/>
      <c r="C653" s="80"/>
      <c r="D653" s="87"/>
      <c r="E653" s="85"/>
      <c r="F653" s="77"/>
      <c r="G653" s="85"/>
      <c r="H653" s="86"/>
      <c r="I653" s="87"/>
      <c r="J653" s="87"/>
      <c r="K653" s="87"/>
      <c r="L653" s="88"/>
      <c r="M653" s="88"/>
      <c r="N653" s="88"/>
      <c r="O653" s="88"/>
      <c r="P653" s="88"/>
      <c r="Q653" s="88"/>
      <c r="R653" s="88"/>
      <c r="S653" s="88"/>
      <c r="T653" s="77"/>
      <c r="U653" s="77"/>
      <c r="V653" s="77"/>
      <c r="W653" s="77"/>
      <c r="X653" s="77"/>
      <c r="Y653" s="77"/>
      <c r="Z653" s="77"/>
      <c r="AA653" s="232"/>
      <c r="AB653" s="6" t="str">
        <f t="shared" si="39"/>
        <v xml:space="preserve"> </v>
      </c>
      <c r="AC653" s="28" t="str">
        <f t="shared" si="40"/>
        <v xml:space="preserve"> </v>
      </c>
      <c r="AD653" s="28" t="str">
        <f t="shared" si="41"/>
        <v xml:space="preserve"> </v>
      </c>
      <c r="AK653" s="50">
        <f>SUM('Input Shift Data'!$I653:$J653)</f>
        <v>0</v>
      </c>
      <c r="AL653" s="1">
        <f>SUM('Input Shift Data'!$L653:$R653)</f>
        <v>0</v>
      </c>
      <c r="AM653" s="1">
        <f>SUM('Input Shift Data'!$T653:$Z653)</f>
        <v>0</v>
      </c>
    </row>
    <row r="654" spans="2:39" ht="15" customHeight="1" x14ac:dyDescent="0.25">
      <c r="B654" s="77"/>
      <c r="C654" s="80"/>
      <c r="D654" s="87"/>
      <c r="E654" s="85"/>
      <c r="F654" s="77"/>
      <c r="G654" s="85"/>
      <c r="H654" s="86"/>
      <c r="I654" s="87"/>
      <c r="J654" s="87"/>
      <c r="K654" s="87"/>
      <c r="L654" s="88"/>
      <c r="M654" s="88"/>
      <c r="N654" s="88"/>
      <c r="O654" s="88"/>
      <c r="P654" s="88"/>
      <c r="Q654" s="88"/>
      <c r="R654" s="88"/>
      <c r="S654" s="88"/>
      <c r="T654" s="77"/>
      <c r="U654" s="77"/>
      <c r="V654" s="77"/>
      <c r="W654" s="77"/>
      <c r="X654" s="77"/>
      <c r="Y654" s="77"/>
      <c r="Z654" s="77"/>
      <c r="AA654" s="232"/>
      <c r="AB654" s="6" t="str">
        <f t="shared" si="39"/>
        <v xml:space="preserve"> </v>
      </c>
      <c r="AC654" s="28" t="str">
        <f t="shared" si="40"/>
        <v xml:space="preserve"> </v>
      </c>
      <c r="AD654" s="28" t="str">
        <f t="shared" si="41"/>
        <v xml:space="preserve"> </v>
      </c>
      <c r="AK654" s="50">
        <f>SUM('Input Shift Data'!$I654:$J654)</f>
        <v>0</v>
      </c>
      <c r="AL654" s="1">
        <f>SUM('Input Shift Data'!$L654:$R654)</f>
        <v>0</v>
      </c>
      <c r="AM654" s="1">
        <f>SUM('Input Shift Data'!$T654:$Z654)</f>
        <v>0</v>
      </c>
    </row>
    <row r="655" spans="2:39" ht="15" customHeight="1" x14ac:dyDescent="0.25">
      <c r="B655" s="77"/>
      <c r="C655" s="80"/>
      <c r="D655" s="87"/>
      <c r="E655" s="85"/>
      <c r="F655" s="77"/>
      <c r="G655" s="85"/>
      <c r="H655" s="86"/>
      <c r="I655" s="87"/>
      <c r="J655" s="87"/>
      <c r="K655" s="87"/>
      <c r="L655" s="88"/>
      <c r="M655" s="88"/>
      <c r="N655" s="88"/>
      <c r="O655" s="88"/>
      <c r="P655" s="88"/>
      <c r="Q655" s="88"/>
      <c r="R655" s="88"/>
      <c r="S655" s="88"/>
      <c r="T655" s="77"/>
      <c r="U655" s="77"/>
      <c r="V655" s="77"/>
      <c r="W655" s="77"/>
      <c r="X655" s="77"/>
      <c r="Y655" s="77"/>
      <c r="Z655" s="77"/>
      <c r="AA655" s="232"/>
      <c r="AB655" s="6" t="str">
        <f t="shared" si="39"/>
        <v xml:space="preserve"> </v>
      </c>
      <c r="AC655" s="28" t="str">
        <f t="shared" si="40"/>
        <v xml:space="preserve"> </v>
      </c>
      <c r="AD655" s="28" t="str">
        <f t="shared" si="41"/>
        <v xml:space="preserve"> </v>
      </c>
      <c r="AK655" s="50">
        <f>SUM('Input Shift Data'!$I655:$J655)</f>
        <v>0</v>
      </c>
      <c r="AL655" s="1">
        <f>SUM('Input Shift Data'!$L655:$R655)</f>
        <v>0</v>
      </c>
      <c r="AM655" s="1">
        <f>SUM('Input Shift Data'!$T655:$Z655)</f>
        <v>0</v>
      </c>
    </row>
    <row r="656" spans="2:39" ht="15" customHeight="1" x14ac:dyDescent="0.25">
      <c r="B656" s="77"/>
      <c r="C656" s="80"/>
      <c r="D656" s="87"/>
      <c r="E656" s="85"/>
      <c r="F656" s="77"/>
      <c r="G656" s="85"/>
      <c r="H656" s="86"/>
      <c r="I656" s="87"/>
      <c r="J656" s="87"/>
      <c r="K656" s="87"/>
      <c r="L656" s="88"/>
      <c r="M656" s="88"/>
      <c r="N656" s="88"/>
      <c r="O656" s="88"/>
      <c r="P656" s="88"/>
      <c r="Q656" s="88"/>
      <c r="R656" s="88"/>
      <c r="S656" s="88"/>
      <c r="T656" s="77"/>
      <c r="U656" s="77"/>
      <c r="V656" s="77"/>
      <c r="W656" s="77"/>
      <c r="X656" s="77"/>
      <c r="Y656" s="77"/>
      <c r="Z656" s="77"/>
      <c r="AA656" s="232"/>
      <c r="AB656" s="6" t="str">
        <f t="shared" si="39"/>
        <v xml:space="preserve"> </v>
      </c>
      <c r="AC656" s="28" t="str">
        <f t="shared" si="40"/>
        <v xml:space="preserve"> </v>
      </c>
      <c r="AD656" s="28" t="str">
        <f t="shared" si="41"/>
        <v xml:space="preserve"> </v>
      </c>
      <c r="AK656" s="50">
        <f>SUM('Input Shift Data'!$I656:$J656)</f>
        <v>0</v>
      </c>
      <c r="AL656" s="1">
        <f>SUM('Input Shift Data'!$L656:$R656)</f>
        <v>0</v>
      </c>
      <c r="AM656" s="1">
        <f>SUM('Input Shift Data'!$T656:$Z656)</f>
        <v>0</v>
      </c>
    </row>
    <row r="657" spans="2:39" ht="15" customHeight="1" x14ac:dyDescent="0.25">
      <c r="B657" s="77"/>
      <c r="C657" s="80"/>
      <c r="D657" s="87"/>
      <c r="E657" s="85"/>
      <c r="F657" s="77"/>
      <c r="G657" s="85"/>
      <c r="H657" s="86"/>
      <c r="I657" s="87"/>
      <c r="J657" s="87"/>
      <c r="K657" s="87"/>
      <c r="L657" s="88"/>
      <c r="M657" s="88"/>
      <c r="N657" s="88"/>
      <c r="O657" s="88"/>
      <c r="P657" s="88"/>
      <c r="Q657" s="88"/>
      <c r="R657" s="88"/>
      <c r="S657" s="88"/>
      <c r="T657" s="77"/>
      <c r="U657" s="77"/>
      <c r="V657" s="77"/>
      <c r="W657" s="77"/>
      <c r="X657" s="77"/>
      <c r="Y657" s="77"/>
      <c r="Z657" s="77"/>
      <c r="AA657" s="232"/>
      <c r="AB657" s="6" t="str">
        <f t="shared" si="39"/>
        <v xml:space="preserve"> </v>
      </c>
      <c r="AC657" s="28" t="str">
        <f t="shared" si="40"/>
        <v xml:space="preserve"> </v>
      </c>
      <c r="AD657" s="28" t="str">
        <f t="shared" si="41"/>
        <v xml:space="preserve"> </v>
      </c>
      <c r="AK657" s="50">
        <f>SUM('Input Shift Data'!$I657:$J657)</f>
        <v>0</v>
      </c>
      <c r="AL657" s="1">
        <f>SUM('Input Shift Data'!$L657:$R657)</f>
        <v>0</v>
      </c>
      <c r="AM657" s="1">
        <f>SUM('Input Shift Data'!$T657:$Z657)</f>
        <v>0</v>
      </c>
    </row>
    <row r="658" spans="2:39" ht="15" customHeight="1" x14ac:dyDescent="0.25">
      <c r="B658" s="77"/>
      <c r="C658" s="80"/>
      <c r="D658" s="87"/>
      <c r="E658" s="85"/>
      <c r="F658" s="77"/>
      <c r="G658" s="85"/>
      <c r="H658" s="86"/>
      <c r="I658" s="87"/>
      <c r="J658" s="87"/>
      <c r="K658" s="87"/>
      <c r="L658" s="88"/>
      <c r="M658" s="88"/>
      <c r="N658" s="88"/>
      <c r="O658" s="88"/>
      <c r="P658" s="88"/>
      <c r="Q658" s="88"/>
      <c r="R658" s="88"/>
      <c r="S658" s="88"/>
      <c r="T658" s="77"/>
      <c r="U658" s="77"/>
      <c r="V658" s="77"/>
      <c r="W658" s="77"/>
      <c r="X658" s="77"/>
      <c r="Y658" s="77"/>
      <c r="Z658" s="77"/>
      <c r="AA658" s="232"/>
      <c r="AB658" s="6" t="str">
        <f t="shared" si="39"/>
        <v xml:space="preserve"> </v>
      </c>
      <c r="AC658" s="28" t="str">
        <f t="shared" si="40"/>
        <v xml:space="preserve"> </v>
      </c>
      <c r="AD658" s="28" t="str">
        <f t="shared" si="41"/>
        <v xml:space="preserve"> </v>
      </c>
      <c r="AK658" s="50">
        <f>SUM('Input Shift Data'!$I658:$J658)</f>
        <v>0</v>
      </c>
      <c r="AL658" s="1">
        <f>SUM('Input Shift Data'!$L658:$R658)</f>
        <v>0</v>
      </c>
      <c r="AM658" s="1">
        <f>SUM('Input Shift Data'!$T658:$Z658)</f>
        <v>0</v>
      </c>
    </row>
    <row r="659" spans="2:39" ht="15" customHeight="1" x14ac:dyDescent="0.25">
      <c r="B659" s="77"/>
      <c r="C659" s="80"/>
      <c r="D659" s="87"/>
      <c r="E659" s="85"/>
      <c r="F659" s="77"/>
      <c r="G659" s="85"/>
      <c r="H659" s="86"/>
      <c r="I659" s="87"/>
      <c r="J659" s="87"/>
      <c r="K659" s="87"/>
      <c r="L659" s="88"/>
      <c r="M659" s="88"/>
      <c r="N659" s="88"/>
      <c r="O659" s="88"/>
      <c r="P659" s="88"/>
      <c r="Q659" s="88"/>
      <c r="R659" s="88"/>
      <c r="S659" s="88"/>
      <c r="T659" s="77"/>
      <c r="U659" s="77"/>
      <c r="V659" s="77"/>
      <c r="W659" s="77"/>
      <c r="X659" s="77"/>
      <c r="Y659" s="77"/>
      <c r="Z659" s="77"/>
      <c r="AA659" s="232"/>
      <c r="AB659" s="6" t="str">
        <f t="shared" si="39"/>
        <v xml:space="preserve"> </v>
      </c>
      <c r="AC659" s="28" t="str">
        <f t="shared" si="40"/>
        <v xml:space="preserve"> </v>
      </c>
      <c r="AD659" s="28" t="str">
        <f t="shared" si="41"/>
        <v xml:space="preserve"> </v>
      </c>
      <c r="AK659" s="50">
        <f>SUM('Input Shift Data'!$I659:$J659)</f>
        <v>0</v>
      </c>
      <c r="AL659" s="1">
        <f>SUM('Input Shift Data'!$L659:$R659)</f>
        <v>0</v>
      </c>
      <c r="AM659" s="1">
        <f>SUM('Input Shift Data'!$T659:$Z659)</f>
        <v>0</v>
      </c>
    </row>
    <row r="660" spans="2:39" ht="15" customHeight="1" x14ac:dyDescent="0.25">
      <c r="B660" s="77"/>
      <c r="C660" s="80"/>
      <c r="D660" s="87"/>
      <c r="E660" s="85"/>
      <c r="F660" s="77"/>
      <c r="G660" s="85"/>
      <c r="H660" s="86"/>
      <c r="I660" s="87"/>
      <c r="J660" s="87"/>
      <c r="K660" s="87"/>
      <c r="L660" s="88"/>
      <c r="M660" s="88"/>
      <c r="N660" s="88"/>
      <c r="O660" s="88"/>
      <c r="P660" s="88"/>
      <c r="Q660" s="88"/>
      <c r="R660" s="88"/>
      <c r="S660" s="88"/>
      <c r="T660" s="77"/>
      <c r="U660" s="77"/>
      <c r="V660" s="77"/>
      <c r="W660" s="77"/>
      <c r="X660" s="77"/>
      <c r="Y660" s="77"/>
      <c r="Z660" s="77"/>
      <c r="AA660" s="232"/>
      <c r="AB660" s="6" t="str">
        <f t="shared" si="39"/>
        <v xml:space="preserve"> </v>
      </c>
      <c r="AC660" s="28" t="str">
        <f t="shared" si="40"/>
        <v xml:space="preserve"> </v>
      </c>
      <c r="AD660" s="28" t="str">
        <f t="shared" si="41"/>
        <v xml:space="preserve"> </v>
      </c>
      <c r="AK660" s="50">
        <f>SUM('Input Shift Data'!$I660:$J660)</f>
        <v>0</v>
      </c>
      <c r="AL660" s="1">
        <f>SUM('Input Shift Data'!$L660:$R660)</f>
        <v>0</v>
      </c>
      <c r="AM660" s="1">
        <f>SUM('Input Shift Data'!$T660:$Z660)</f>
        <v>0</v>
      </c>
    </row>
    <row r="661" spans="2:39" ht="15" customHeight="1" x14ac:dyDescent="0.25">
      <c r="B661" s="77"/>
      <c r="C661" s="80"/>
      <c r="D661" s="87"/>
      <c r="E661" s="85"/>
      <c r="F661" s="77"/>
      <c r="G661" s="85"/>
      <c r="H661" s="86"/>
      <c r="I661" s="87"/>
      <c r="J661" s="87"/>
      <c r="K661" s="87"/>
      <c r="L661" s="88"/>
      <c r="M661" s="88"/>
      <c r="N661" s="88"/>
      <c r="O661" s="88"/>
      <c r="P661" s="88"/>
      <c r="Q661" s="88"/>
      <c r="R661" s="88"/>
      <c r="S661" s="88"/>
      <c r="T661" s="77"/>
      <c r="U661" s="77"/>
      <c r="V661" s="77"/>
      <c r="W661" s="77"/>
      <c r="X661" s="77"/>
      <c r="Y661" s="77"/>
      <c r="Z661" s="77"/>
      <c r="AA661" s="232"/>
      <c r="AB661" s="6" t="str">
        <f t="shared" si="39"/>
        <v xml:space="preserve"> </v>
      </c>
      <c r="AC661" s="28" t="str">
        <f t="shared" si="40"/>
        <v xml:space="preserve"> </v>
      </c>
      <c r="AD661" s="28" t="str">
        <f t="shared" si="41"/>
        <v xml:space="preserve"> </v>
      </c>
      <c r="AK661" s="50">
        <f>SUM('Input Shift Data'!$I661:$J661)</f>
        <v>0</v>
      </c>
      <c r="AL661" s="1">
        <f>SUM('Input Shift Data'!$L661:$R661)</f>
        <v>0</v>
      </c>
      <c r="AM661" s="1">
        <f>SUM('Input Shift Data'!$T661:$Z661)</f>
        <v>0</v>
      </c>
    </row>
    <row r="662" spans="2:39" ht="15" customHeight="1" x14ac:dyDescent="0.25">
      <c r="B662" s="77"/>
      <c r="C662" s="80"/>
      <c r="D662" s="87"/>
      <c r="E662" s="85"/>
      <c r="F662" s="77"/>
      <c r="G662" s="85"/>
      <c r="H662" s="86"/>
      <c r="I662" s="87"/>
      <c r="J662" s="87"/>
      <c r="K662" s="87"/>
      <c r="L662" s="88"/>
      <c r="M662" s="88"/>
      <c r="N662" s="88"/>
      <c r="O662" s="88"/>
      <c r="P662" s="88"/>
      <c r="Q662" s="88"/>
      <c r="R662" s="88"/>
      <c r="S662" s="88"/>
      <c r="T662" s="77"/>
      <c r="U662" s="77"/>
      <c r="V662" s="77"/>
      <c r="W662" s="77"/>
      <c r="X662" s="77"/>
      <c r="Y662" s="77"/>
      <c r="Z662" s="77"/>
      <c r="AA662" s="232"/>
      <c r="AB662" s="6" t="str">
        <f t="shared" si="39"/>
        <v xml:space="preserve"> </v>
      </c>
      <c r="AC662" s="28" t="str">
        <f t="shared" si="40"/>
        <v xml:space="preserve"> </v>
      </c>
      <c r="AD662" s="28" t="str">
        <f t="shared" si="41"/>
        <v xml:space="preserve"> </v>
      </c>
      <c r="AK662" s="50">
        <f>SUM('Input Shift Data'!$I662:$J662)</f>
        <v>0</v>
      </c>
      <c r="AL662" s="1">
        <f>SUM('Input Shift Data'!$L662:$R662)</f>
        <v>0</v>
      </c>
      <c r="AM662" s="1">
        <f>SUM('Input Shift Data'!$T662:$Z662)</f>
        <v>0</v>
      </c>
    </row>
    <row r="663" spans="2:39" ht="15" customHeight="1" x14ac:dyDescent="0.25">
      <c r="B663" s="77"/>
      <c r="C663" s="80"/>
      <c r="D663" s="87"/>
      <c r="E663" s="85"/>
      <c r="F663" s="77"/>
      <c r="G663" s="85"/>
      <c r="H663" s="86"/>
      <c r="I663" s="87"/>
      <c r="J663" s="87"/>
      <c r="K663" s="87"/>
      <c r="L663" s="88"/>
      <c r="M663" s="88"/>
      <c r="N663" s="88"/>
      <c r="O663" s="88"/>
      <c r="P663" s="88"/>
      <c r="Q663" s="88"/>
      <c r="R663" s="88"/>
      <c r="S663" s="88"/>
      <c r="T663" s="77"/>
      <c r="U663" s="77"/>
      <c r="V663" s="77"/>
      <c r="W663" s="77"/>
      <c r="X663" s="77"/>
      <c r="Y663" s="77"/>
      <c r="Z663" s="77"/>
      <c r="AA663" s="232"/>
      <c r="AB663" s="6" t="str">
        <f t="shared" si="39"/>
        <v xml:space="preserve"> </v>
      </c>
      <c r="AC663" s="28" t="str">
        <f t="shared" si="40"/>
        <v xml:space="preserve"> </v>
      </c>
      <c r="AD663" s="28" t="str">
        <f t="shared" si="41"/>
        <v xml:space="preserve"> </v>
      </c>
      <c r="AK663" s="50">
        <f>SUM('Input Shift Data'!$I663:$J663)</f>
        <v>0</v>
      </c>
      <c r="AL663" s="1">
        <f>SUM('Input Shift Data'!$L663:$R663)</f>
        <v>0</v>
      </c>
      <c r="AM663" s="1">
        <f>SUM('Input Shift Data'!$T663:$Z663)</f>
        <v>0</v>
      </c>
    </row>
    <row r="664" spans="2:39" ht="15" customHeight="1" x14ac:dyDescent="0.25">
      <c r="B664" s="77"/>
      <c r="C664" s="80"/>
      <c r="D664" s="87"/>
      <c r="E664" s="85"/>
      <c r="F664" s="77"/>
      <c r="G664" s="85"/>
      <c r="H664" s="86"/>
      <c r="I664" s="87"/>
      <c r="J664" s="87"/>
      <c r="K664" s="87"/>
      <c r="L664" s="88"/>
      <c r="M664" s="88"/>
      <c r="N664" s="88"/>
      <c r="O664" s="88"/>
      <c r="P664" s="88"/>
      <c r="Q664" s="88"/>
      <c r="R664" s="88"/>
      <c r="S664" s="88"/>
      <c r="T664" s="77"/>
      <c r="U664" s="77"/>
      <c r="V664" s="77"/>
      <c r="W664" s="77"/>
      <c r="X664" s="77"/>
      <c r="Y664" s="77"/>
      <c r="Z664" s="77"/>
      <c r="AA664" s="232"/>
      <c r="AB664" s="6" t="str">
        <f t="shared" si="39"/>
        <v xml:space="preserve"> </v>
      </c>
      <c r="AC664" s="28" t="str">
        <f t="shared" si="40"/>
        <v xml:space="preserve"> </v>
      </c>
      <c r="AD664" s="28" t="str">
        <f t="shared" si="41"/>
        <v xml:space="preserve"> </v>
      </c>
      <c r="AK664" s="50">
        <f>SUM('Input Shift Data'!$I664:$J664)</f>
        <v>0</v>
      </c>
      <c r="AL664" s="1">
        <f>SUM('Input Shift Data'!$L664:$R664)</f>
        <v>0</v>
      </c>
      <c r="AM664" s="1">
        <f>SUM('Input Shift Data'!$T664:$Z664)</f>
        <v>0</v>
      </c>
    </row>
    <row r="665" spans="2:39" ht="15" customHeight="1" x14ac:dyDescent="0.25">
      <c r="B665" s="77"/>
      <c r="C665" s="80"/>
      <c r="D665" s="87"/>
      <c r="E665" s="85"/>
      <c r="F665" s="77"/>
      <c r="G665" s="85"/>
      <c r="H665" s="86"/>
      <c r="I665" s="87"/>
      <c r="J665" s="87"/>
      <c r="K665" s="87"/>
      <c r="L665" s="88"/>
      <c r="M665" s="88"/>
      <c r="N665" s="88"/>
      <c r="O665" s="88"/>
      <c r="P665" s="88"/>
      <c r="Q665" s="88"/>
      <c r="R665" s="88"/>
      <c r="S665" s="88"/>
      <c r="T665" s="77"/>
      <c r="U665" s="77"/>
      <c r="V665" s="77"/>
      <c r="W665" s="77"/>
      <c r="X665" s="77"/>
      <c r="Y665" s="77"/>
      <c r="Z665" s="77"/>
      <c r="AA665" s="232"/>
      <c r="AB665" s="6" t="str">
        <f t="shared" si="39"/>
        <v xml:space="preserve"> </v>
      </c>
      <c r="AC665" s="28" t="str">
        <f t="shared" si="40"/>
        <v xml:space="preserve"> </v>
      </c>
      <c r="AD665" s="28" t="str">
        <f t="shared" si="41"/>
        <v xml:space="preserve"> </v>
      </c>
      <c r="AK665" s="50">
        <f>SUM('Input Shift Data'!$I665:$J665)</f>
        <v>0</v>
      </c>
      <c r="AL665" s="1">
        <f>SUM('Input Shift Data'!$L665:$R665)</f>
        <v>0</v>
      </c>
      <c r="AM665" s="1">
        <f>SUM('Input Shift Data'!$T665:$Z665)</f>
        <v>0</v>
      </c>
    </row>
    <row r="666" spans="2:39" ht="15" customHeight="1" x14ac:dyDescent="0.25">
      <c r="B666" s="77"/>
      <c r="C666" s="80"/>
      <c r="D666" s="87"/>
      <c r="E666" s="85"/>
      <c r="F666" s="77"/>
      <c r="G666" s="85"/>
      <c r="H666" s="86"/>
      <c r="I666" s="87"/>
      <c r="J666" s="87"/>
      <c r="K666" s="87"/>
      <c r="L666" s="88"/>
      <c r="M666" s="88"/>
      <c r="N666" s="88"/>
      <c r="O666" s="88"/>
      <c r="P666" s="88"/>
      <c r="Q666" s="88"/>
      <c r="R666" s="88"/>
      <c r="S666" s="88"/>
      <c r="T666" s="77"/>
      <c r="U666" s="77"/>
      <c r="V666" s="77"/>
      <c r="W666" s="77"/>
      <c r="X666" s="77"/>
      <c r="Y666" s="77"/>
      <c r="Z666" s="77"/>
      <c r="AA666" s="232"/>
      <c r="AB666" s="6" t="str">
        <f t="shared" si="39"/>
        <v xml:space="preserve"> </v>
      </c>
      <c r="AC666" s="28" t="str">
        <f t="shared" si="40"/>
        <v xml:space="preserve"> </v>
      </c>
      <c r="AD666" s="28" t="str">
        <f t="shared" si="41"/>
        <v xml:space="preserve"> </v>
      </c>
      <c r="AK666" s="50">
        <f>SUM('Input Shift Data'!$I666:$J666)</f>
        <v>0</v>
      </c>
      <c r="AL666" s="1">
        <f>SUM('Input Shift Data'!$L666:$R666)</f>
        <v>0</v>
      </c>
      <c r="AM666" s="1">
        <f>SUM('Input Shift Data'!$T666:$Z666)</f>
        <v>0</v>
      </c>
    </row>
    <row r="667" spans="2:39" ht="15" customHeight="1" x14ac:dyDescent="0.25">
      <c r="B667" s="77"/>
      <c r="C667" s="80"/>
      <c r="D667" s="87"/>
      <c r="E667" s="85"/>
      <c r="F667" s="77"/>
      <c r="G667" s="85"/>
      <c r="H667" s="86"/>
      <c r="I667" s="87"/>
      <c r="J667" s="87"/>
      <c r="K667" s="87"/>
      <c r="L667" s="88"/>
      <c r="M667" s="88"/>
      <c r="N667" s="88"/>
      <c r="O667" s="88"/>
      <c r="P667" s="88"/>
      <c r="Q667" s="88"/>
      <c r="R667" s="88"/>
      <c r="S667" s="88"/>
      <c r="T667" s="77"/>
      <c r="U667" s="77"/>
      <c r="V667" s="77"/>
      <c r="W667" s="77"/>
      <c r="X667" s="77"/>
      <c r="Y667" s="77"/>
      <c r="Z667" s="77"/>
      <c r="AA667" s="232"/>
      <c r="AB667" s="6" t="str">
        <f t="shared" si="39"/>
        <v xml:space="preserve"> </v>
      </c>
      <c r="AC667" s="28" t="str">
        <f t="shared" si="40"/>
        <v xml:space="preserve"> </v>
      </c>
      <c r="AD667" s="28" t="str">
        <f t="shared" si="41"/>
        <v xml:space="preserve"> </v>
      </c>
      <c r="AK667" s="50">
        <f>SUM('Input Shift Data'!$I667:$J667)</f>
        <v>0</v>
      </c>
      <c r="AL667" s="1">
        <f>SUM('Input Shift Data'!$L667:$R667)</f>
        <v>0</v>
      </c>
      <c r="AM667" s="1">
        <f>SUM('Input Shift Data'!$T667:$Z667)</f>
        <v>0</v>
      </c>
    </row>
    <row r="668" spans="2:39" ht="15" customHeight="1" x14ac:dyDescent="0.25">
      <c r="B668" s="77"/>
      <c r="C668" s="80"/>
      <c r="D668" s="87"/>
      <c r="E668" s="85"/>
      <c r="F668" s="77"/>
      <c r="G668" s="85"/>
      <c r="H668" s="86"/>
      <c r="I668" s="87"/>
      <c r="J668" s="87"/>
      <c r="K668" s="87"/>
      <c r="L668" s="88"/>
      <c r="M668" s="88"/>
      <c r="N668" s="88"/>
      <c r="O668" s="88"/>
      <c r="P668" s="88"/>
      <c r="Q668" s="88"/>
      <c r="R668" s="88"/>
      <c r="S668" s="88"/>
      <c r="T668" s="77"/>
      <c r="U668" s="77"/>
      <c r="V668" s="77"/>
      <c r="W668" s="77"/>
      <c r="X668" s="77"/>
      <c r="Y668" s="77"/>
      <c r="Z668" s="77"/>
      <c r="AA668" s="232"/>
      <c r="AB668" s="6" t="str">
        <f t="shared" si="39"/>
        <v xml:space="preserve"> </v>
      </c>
      <c r="AC668" s="28" t="str">
        <f t="shared" si="40"/>
        <v xml:space="preserve"> </v>
      </c>
      <c r="AD668" s="28" t="str">
        <f t="shared" si="41"/>
        <v xml:space="preserve"> </v>
      </c>
      <c r="AK668" s="50">
        <f>SUM('Input Shift Data'!$I668:$J668)</f>
        <v>0</v>
      </c>
      <c r="AL668" s="1">
        <f>SUM('Input Shift Data'!$L668:$R668)</f>
        <v>0</v>
      </c>
      <c r="AM668" s="1">
        <f>SUM('Input Shift Data'!$T668:$Z668)</f>
        <v>0</v>
      </c>
    </row>
    <row r="669" spans="2:39" ht="15" customHeight="1" x14ac:dyDescent="0.25">
      <c r="B669" s="77"/>
      <c r="C669" s="80"/>
      <c r="D669" s="87"/>
      <c r="E669" s="85"/>
      <c r="F669" s="77"/>
      <c r="G669" s="85"/>
      <c r="H669" s="86"/>
      <c r="I669" s="87"/>
      <c r="J669" s="87"/>
      <c r="K669" s="87"/>
      <c r="L669" s="88"/>
      <c r="M669" s="88"/>
      <c r="N669" s="88"/>
      <c r="O669" s="88"/>
      <c r="P669" s="88"/>
      <c r="Q669" s="88"/>
      <c r="R669" s="88"/>
      <c r="S669" s="88"/>
      <c r="T669" s="77"/>
      <c r="U669" s="77"/>
      <c r="V669" s="77"/>
      <c r="W669" s="77"/>
      <c r="X669" s="77"/>
      <c r="Y669" s="77"/>
      <c r="Z669" s="77"/>
      <c r="AA669" s="232"/>
      <c r="AB669" s="6" t="str">
        <f t="shared" si="39"/>
        <v xml:space="preserve"> </v>
      </c>
      <c r="AC669" s="28" t="str">
        <f t="shared" si="40"/>
        <v xml:space="preserve"> </v>
      </c>
      <c r="AD669" s="28" t="str">
        <f t="shared" si="41"/>
        <v xml:space="preserve"> </v>
      </c>
      <c r="AK669" s="50">
        <f>SUM('Input Shift Data'!$I669:$J669)</f>
        <v>0</v>
      </c>
      <c r="AL669" s="1">
        <f>SUM('Input Shift Data'!$L669:$R669)</f>
        <v>0</v>
      </c>
      <c r="AM669" s="1">
        <f>SUM('Input Shift Data'!$T669:$Z669)</f>
        <v>0</v>
      </c>
    </row>
    <row r="670" spans="2:39" ht="15" customHeight="1" x14ac:dyDescent="0.25">
      <c r="B670" s="77"/>
      <c r="C670" s="80"/>
      <c r="D670" s="87"/>
      <c r="E670" s="85"/>
      <c r="F670" s="77"/>
      <c r="G670" s="85"/>
      <c r="H670" s="86"/>
      <c r="I670" s="87"/>
      <c r="J670" s="87"/>
      <c r="K670" s="87"/>
      <c r="L670" s="88"/>
      <c r="M670" s="88"/>
      <c r="N670" s="88"/>
      <c r="O670" s="88"/>
      <c r="P670" s="88"/>
      <c r="Q670" s="88"/>
      <c r="R670" s="88"/>
      <c r="S670" s="88"/>
      <c r="T670" s="77"/>
      <c r="U670" s="77"/>
      <c r="V670" s="77"/>
      <c r="W670" s="77"/>
      <c r="X670" s="77"/>
      <c r="Y670" s="77"/>
      <c r="Z670" s="77"/>
      <c r="AA670" s="232"/>
      <c r="AB670" s="6" t="str">
        <f t="shared" si="39"/>
        <v xml:space="preserve"> </v>
      </c>
      <c r="AC670" s="28" t="str">
        <f t="shared" si="40"/>
        <v xml:space="preserve"> </v>
      </c>
      <c r="AD670" s="28" t="str">
        <f t="shared" si="41"/>
        <v xml:space="preserve"> </v>
      </c>
      <c r="AK670" s="50">
        <f>SUM('Input Shift Data'!$I670:$J670)</f>
        <v>0</v>
      </c>
      <c r="AL670" s="1">
        <f>SUM('Input Shift Data'!$L670:$R670)</f>
        <v>0</v>
      </c>
      <c r="AM670" s="1">
        <f>SUM('Input Shift Data'!$T670:$Z670)</f>
        <v>0</v>
      </c>
    </row>
    <row r="671" spans="2:39" ht="15" customHeight="1" x14ac:dyDescent="0.25">
      <c r="B671" s="77"/>
      <c r="C671" s="80"/>
      <c r="D671" s="87"/>
      <c r="E671" s="85"/>
      <c r="F671" s="77"/>
      <c r="G671" s="85"/>
      <c r="H671" s="86"/>
      <c r="I671" s="87"/>
      <c r="J671" s="87"/>
      <c r="K671" s="87"/>
      <c r="L671" s="88"/>
      <c r="M671" s="88"/>
      <c r="N671" s="88"/>
      <c r="O671" s="88"/>
      <c r="P671" s="88"/>
      <c r="Q671" s="88"/>
      <c r="R671" s="88"/>
      <c r="S671" s="88"/>
      <c r="T671" s="77"/>
      <c r="U671" s="77"/>
      <c r="V671" s="77"/>
      <c r="W671" s="77"/>
      <c r="X671" s="77"/>
      <c r="Y671" s="77"/>
      <c r="Z671" s="77"/>
      <c r="AA671" s="232"/>
      <c r="AB671" s="6" t="str">
        <f t="shared" si="39"/>
        <v xml:space="preserve"> </v>
      </c>
      <c r="AC671" s="28" t="str">
        <f t="shared" si="40"/>
        <v xml:space="preserve"> </v>
      </c>
      <c r="AD671" s="28" t="str">
        <f t="shared" si="41"/>
        <v xml:space="preserve"> </v>
      </c>
      <c r="AK671" s="50">
        <f>SUM('Input Shift Data'!$I671:$J671)</f>
        <v>0</v>
      </c>
      <c r="AL671" s="1">
        <f>SUM('Input Shift Data'!$L671:$R671)</f>
        <v>0</v>
      </c>
      <c r="AM671" s="1">
        <f>SUM('Input Shift Data'!$T671:$Z671)</f>
        <v>0</v>
      </c>
    </row>
    <row r="672" spans="2:39" ht="15" customHeight="1" x14ac:dyDescent="0.25">
      <c r="B672" s="77"/>
      <c r="C672" s="80"/>
      <c r="D672" s="87"/>
      <c r="E672" s="85"/>
      <c r="F672" s="77"/>
      <c r="G672" s="85"/>
      <c r="H672" s="86"/>
      <c r="I672" s="87"/>
      <c r="J672" s="87"/>
      <c r="K672" s="87"/>
      <c r="L672" s="88"/>
      <c r="M672" s="88"/>
      <c r="N672" s="88"/>
      <c r="O672" s="88"/>
      <c r="P672" s="88"/>
      <c r="Q672" s="88"/>
      <c r="R672" s="88"/>
      <c r="S672" s="88"/>
      <c r="T672" s="77"/>
      <c r="U672" s="77"/>
      <c r="V672" s="77"/>
      <c r="W672" s="77"/>
      <c r="X672" s="77"/>
      <c r="Y672" s="77"/>
      <c r="Z672" s="77"/>
      <c r="AA672" s="232"/>
      <c r="AB672" s="6" t="str">
        <f t="shared" si="39"/>
        <v xml:space="preserve"> </v>
      </c>
      <c r="AC672" s="28" t="str">
        <f t="shared" si="40"/>
        <v xml:space="preserve"> </v>
      </c>
      <c r="AD672" s="28" t="str">
        <f t="shared" si="41"/>
        <v xml:space="preserve"> </v>
      </c>
      <c r="AK672" s="50">
        <f>SUM('Input Shift Data'!$I672:$J672)</f>
        <v>0</v>
      </c>
      <c r="AL672" s="1">
        <f>SUM('Input Shift Data'!$L672:$R672)</f>
        <v>0</v>
      </c>
      <c r="AM672" s="1">
        <f>SUM('Input Shift Data'!$T672:$Z672)</f>
        <v>0</v>
      </c>
    </row>
    <row r="673" spans="2:39" ht="15" customHeight="1" x14ac:dyDescent="0.25">
      <c r="B673" s="77"/>
      <c r="C673" s="80"/>
      <c r="D673" s="87"/>
      <c r="E673" s="85"/>
      <c r="F673" s="77"/>
      <c r="G673" s="85"/>
      <c r="H673" s="86"/>
      <c r="I673" s="87"/>
      <c r="J673" s="87"/>
      <c r="K673" s="87"/>
      <c r="L673" s="88"/>
      <c r="M673" s="88"/>
      <c r="N673" s="88"/>
      <c r="O673" s="88"/>
      <c r="P673" s="88"/>
      <c r="Q673" s="88"/>
      <c r="R673" s="88"/>
      <c r="S673" s="88"/>
      <c r="T673" s="77"/>
      <c r="U673" s="77"/>
      <c r="V673" s="77"/>
      <c r="W673" s="77"/>
      <c r="X673" s="77"/>
      <c r="Y673" s="77"/>
      <c r="Z673" s="77"/>
      <c r="AA673" s="232"/>
      <c r="AB673" s="6" t="str">
        <f t="shared" si="39"/>
        <v xml:space="preserve"> </v>
      </c>
      <c r="AC673" s="28" t="str">
        <f t="shared" si="40"/>
        <v xml:space="preserve"> </v>
      </c>
      <c r="AD673" s="28" t="str">
        <f t="shared" si="41"/>
        <v xml:space="preserve"> </v>
      </c>
      <c r="AK673" s="50">
        <f>SUM('Input Shift Data'!$I673:$J673)</f>
        <v>0</v>
      </c>
      <c r="AL673" s="1">
        <f>SUM('Input Shift Data'!$L673:$R673)</f>
        <v>0</v>
      </c>
      <c r="AM673" s="1">
        <f>SUM('Input Shift Data'!$T673:$Z673)</f>
        <v>0</v>
      </c>
    </row>
    <row r="674" spans="2:39" ht="15" customHeight="1" x14ac:dyDescent="0.25">
      <c r="B674" s="77"/>
      <c r="C674" s="80"/>
      <c r="D674" s="87"/>
      <c r="E674" s="85"/>
      <c r="F674" s="77"/>
      <c r="G674" s="85"/>
      <c r="H674" s="86"/>
      <c r="I674" s="87"/>
      <c r="J674" s="87"/>
      <c r="K674" s="87"/>
      <c r="L674" s="88"/>
      <c r="M674" s="88"/>
      <c r="N674" s="88"/>
      <c r="O674" s="88"/>
      <c r="P674" s="88"/>
      <c r="Q674" s="88"/>
      <c r="R674" s="88"/>
      <c r="S674" s="88"/>
      <c r="T674" s="77"/>
      <c r="U674" s="77"/>
      <c r="V674" s="77"/>
      <c r="W674" s="77"/>
      <c r="X674" s="77"/>
      <c r="Y674" s="77"/>
      <c r="Z674" s="77"/>
      <c r="AA674" s="232"/>
      <c r="AB674" s="6" t="str">
        <f t="shared" si="39"/>
        <v xml:space="preserve"> </v>
      </c>
      <c r="AC674" s="28" t="str">
        <f t="shared" si="40"/>
        <v xml:space="preserve"> </v>
      </c>
      <c r="AD674" s="28" t="str">
        <f t="shared" si="41"/>
        <v xml:space="preserve"> </v>
      </c>
      <c r="AK674" s="50">
        <f>SUM('Input Shift Data'!$I674:$J674)</f>
        <v>0</v>
      </c>
      <c r="AL674" s="1">
        <f>SUM('Input Shift Data'!$L674:$R674)</f>
        <v>0</v>
      </c>
      <c r="AM674" s="1">
        <f>SUM('Input Shift Data'!$T674:$Z674)</f>
        <v>0</v>
      </c>
    </row>
    <row r="675" spans="2:39" ht="15" customHeight="1" x14ac:dyDescent="0.25">
      <c r="B675" s="77"/>
      <c r="C675" s="80"/>
      <c r="D675" s="87"/>
      <c r="E675" s="85"/>
      <c r="F675" s="77"/>
      <c r="G675" s="85"/>
      <c r="H675" s="86"/>
      <c r="I675" s="87"/>
      <c r="J675" s="87"/>
      <c r="K675" s="87"/>
      <c r="L675" s="88"/>
      <c r="M675" s="88"/>
      <c r="N675" s="88"/>
      <c r="O675" s="88"/>
      <c r="P675" s="88"/>
      <c r="Q675" s="88"/>
      <c r="R675" s="88"/>
      <c r="S675" s="88"/>
      <c r="T675" s="77"/>
      <c r="U675" s="77"/>
      <c r="V675" s="77"/>
      <c r="W675" s="77"/>
      <c r="X675" s="77"/>
      <c r="Y675" s="77"/>
      <c r="Z675" s="77"/>
      <c r="AA675" s="232"/>
      <c r="AB675" s="6" t="str">
        <f t="shared" si="39"/>
        <v xml:space="preserve"> </v>
      </c>
      <c r="AC675" s="28" t="str">
        <f t="shared" si="40"/>
        <v xml:space="preserve"> </v>
      </c>
      <c r="AD675" s="28" t="str">
        <f t="shared" si="41"/>
        <v xml:space="preserve"> </v>
      </c>
      <c r="AK675" s="50">
        <f>SUM('Input Shift Data'!$I675:$J675)</f>
        <v>0</v>
      </c>
      <c r="AL675" s="1">
        <f>SUM('Input Shift Data'!$L675:$R675)</f>
        <v>0</v>
      </c>
      <c r="AM675" s="1">
        <f>SUM('Input Shift Data'!$T675:$Z675)</f>
        <v>0</v>
      </c>
    </row>
    <row r="676" spans="2:39" ht="15" customHeight="1" x14ac:dyDescent="0.25">
      <c r="B676" s="77"/>
      <c r="C676" s="80"/>
      <c r="D676" s="87"/>
      <c r="E676" s="85"/>
      <c r="F676" s="77"/>
      <c r="G676" s="85"/>
      <c r="H676" s="86"/>
      <c r="I676" s="87"/>
      <c r="J676" s="87"/>
      <c r="K676" s="87"/>
      <c r="L676" s="88"/>
      <c r="M676" s="88"/>
      <c r="N676" s="88"/>
      <c r="O676" s="88"/>
      <c r="P676" s="88"/>
      <c r="Q676" s="88"/>
      <c r="R676" s="88"/>
      <c r="S676" s="88"/>
      <c r="T676" s="77"/>
      <c r="U676" s="77"/>
      <c r="V676" s="77"/>
      <c r="W676" s="77"/>
      <c r="X676" s="77"/>
      <c r="Y676" s="77"/>
      <c r="Z676" s="77"/>
      <c r="AA676" s="232"/>
      <c r="AB676" s="6" t="str">
        <f t="shared" si="39"/>
        <v xml:space="preserve"> </v>
      </c>
      <c r="AC676" s="28" t="str">
        <f t="shared" si="40"/>
        <v xml:space="preserve"> </v>
      </c>
      <c r="AD676" s="28" t="str">
        <f t="shared" si="41"/>
        <v xml:space="preserve"> </v>
      </c>
      <c r="AK676" s="50">
        <f>SUM('Input Shift Data'!$I676:$J676)</f>
        <v>0</v>
      </c>
      <c r="AL676" s="1">
        <f>SUM('Input Shift Data'!$L676:$R676)</f>
        <v>0</v>
      </c>
      <c r="AM676" s="1">
        <f>SUM('Input Shift Data'!$T676:$Z676)</f>
        <v>0</v>
      </c>
    </row>
    <row r="677" spans="2:39" ht="15" customHeight="1" x14ac:dyDescent="0.25">
      <c r="B677" s="77"/>
      <c r="C677" s="80"/>
      <c r="D677" s="87"/>
      <c r="E677" s="85"/>
      <c r="F677" s="77"/>
      <c r="G677" s="85"/>
      <c r="H677" s="86"/>
      <c r="I677" s="87"/>
      <c r="J677" s="87"/>
      <c r="K677" s="87"/>
      <c r="L677" s="88"/>
      <c r="M677" s="88"/>
      <c r="N677" s="88"/>
      <c r="O677" s="88"/>
      <c r="P677" s="88"/>
      <c r="Q677" s="88"/>
      <c r="R677" s="88"/>
      <c r="S677" s="88"/>
      <c r="T677" s="77"/>
      <c r="U677" s="77"/>
      <c r="V677" s="77"/>
      <c r="W677" s="77"/>
      <c r="X677" s="77"/>
      <c r="Y677" s="77"/>
      <c r="Z677" s="77"/>
      <c r="AA677" s="232"/>
      <c r="AB677" s="6" t="str">
        <f t="shared" si="39"/>
        <v xml:space="preserve"> </v>
      </c>
      <c r="AC677" s="28" t="str">
        <f t="shared" si="40"/>
        <v xml:space="preserve"> </v>
      </c>
      <c r="AD677" s="28" t="str">
        <f t="shared" si="41"/>
        <v xml:space="preserve"> </v>
      </c>
      <c r="AK677" s="50">
        <f>SUM('Input Shift Data'!$I677:$J677)</f>
        <v>0</v>
      </c>
      <c r="AL677" s="1">
        <f>SUM('Input Shift Data'!$L677:$R677)</f>
        <v>0</v>
      </c>
      <c r="AM677" s="1">
        <f>SUM('Input Shift Data'!$T677:$Z677)</f>
        <v>0</v>
      </c>
    </row>
    <row r="678" spans="2:39" ht="15" customHeight="1" x14ac:dyDescent="0.25">
      <c r="B678" s="77"/>
      <c r="C678" s="80"/>
      <c r="D678" s="87"/>
      <c r="E678" s="85"/>
      <c r="F678" s="77"/>
      <c r="G678" s="85"/>
      <c r="H678" s="86"/>
      <c r="I678" s="87"/>
      <c r="J678" s="87"/>
      <c r="K678" s="87"/>
      <c r="L678" s="88"/>
      <c r="M678" s="88"/>
      <c r="N678" s="88"/>
      <c r="O678" s="88"/>
      <c r="P678" s="88"/>
      <c r="Q678" s="88"/>
      <c r="R678" s="88"/>
      <c r="S678" s="88"/>
      <c r="T678" s="77"/>
      <c r="U678" s="77"/>
      <c r="V678" s="77"/>
      <c r="W678" s="77"/>
      <c r="X678" s="77"/>
      <c r="Y678" s="77"/>
      <c r="Z678" s="77"/>
      <c r="AA678" s="232"/>
      <c r="AB678" s="6" t="str">
        <f t="shared" si="39"/>
        <v xml:space="preserve"> </v>
      </c>
      <c r="AC678" s="28" t="str">
        <f t="shared" si="40"/>
        <v xml:space="preserve"> </v>
      </c>
      <c r="AD678" s="28" t="str">
        <f t="shared" si="41"/>
        <v xml:space="preserve"> </v>
      </c>
      <c r="AK678" s="50">
        <f>SUM('Input Shift Data'!$I678:$J678)</f>
        <v>0</v>
      </c>
      <c r="AL678" s="1">
        <f>SUM('Input Shift Data'!$L678:$R678)</f>
        <v>0</v>
      </c>
      <c r="AM678" s="1">
        <f>SUM('Input Shift Data'!$T678:$Z678)</f>
        <v>0</v>
      </c>
    </row>
    <row r="679" spans="2:39" ht="15" customHeight="1" x14ac:dyDescent="0.25">
      <c r="B679" s="77"/>
      <c r="C679" s="80"/>
      <c r="D679" s="87"/>
      <c r="E679" s="85"/>
      <c r="F679" s="77"/>
      <c r="G679" s="85"/>
      <c r="H679" s="86"/>
      <c r="I679" s="87"/>
      <c r="J679" s="87"/>
      <c r="K679" s="87"/>
      <c r="L679" s="88"/>
      <c r="M679" s="88"/>
      <c r="N679" s="88"/>
      <c r="O679" s="88"/>
      <c r="P679" s="88"/>
      <c r="Q679" s="88"/>
      <c r="R679" s="88"/>
      <c r="S679" s="88"/>
      <c r="T679" s="77"/>
      <c r="U679" s="77"/>
      <c r="V679" s="77"/>
      <c r="W679" s="77"/>
      <c r="X679" s="77"/>
      <c r="Y679" s="77"/>
      <c r="Z679" s="77"/>
      <c r="AA679" s="232"/>
      <c r="AB679" s="6" t="str">
        <f t="shared" si="39"/>
        <v xml:space="preserve"> </v>
      </c>
      <c r="AC679" s="28" t="str">
        <f t="shared" si="40"/>
        <v xml:space="preserve"> </v>
      </c>
      <c r="AD679" s="28" t="str">
        <f t="shared" si="41"/>
        <v xml:space="preserve"> </v>
      </c>
      <c r="AK679" s="50">
        <f>SUM('Input Shift Data'!$I679:$J679)</f>
        <v>0</v>
      </c>
      <c r="AL679" s="1">
        <f>SUM('Input Shift Data'!$L679:$R679)</f>
        <v>0</v>
      </c>
      <c r="AM679" s="1">
        <f>SUM('Input Shift Data'!$T679:$Z679)</f>
        <v>0</v>
      </c>
    </row>
    <row r="680" spans="2:39" ht="15" customHeight="1" x14ac:dyDescent="0.25">
      <c r="B680" s="77"/>
      <c r="C680" s="80"/>
      <c r="D680" s="87"/>
      <c r="E680" s="85"/>
      <c r="F680" s="77"/>
      <c r="G680" s="85"/>
      <c r="H680" s="86"/>
      <c r="I680" s="87"/>
      <c r="J680" s="87"/>
      <c r="K680" s="87"/>
      <c r="L680" s="88"/>
      <c r="M680" s="88"/>
      <c r="N680" s="88"/>
      <c r="O680" s="88"/>
      <c r="P680" s="88"/>
      <c r="Q680" s="88"/>
      <c r="R680" s="88"/>
      <c r="S680" s="88"/>
      <c r="T680" s="77"/>
      <c r="U680" s="77"/>
      <c r="V680" s="77"/>
      <c r="W680" s="77"/>
      <c r="X680" s="77"/>
      <c r="Y680" s="77"/>
      <c r="Z680" s="77"/>
      <c r="AA680" s="232"/>
      <c r="AB680" s="6" t="str">
        <f t="shared" si="39"/>
        <v xml:space="preserve"> </v>
      </c>
      <c r="AC680" s="28" t="str">
        <f t="shared" si="40"/>
        <v xml:space="preserve"> </v>
      </c>
      <c r="AD680" s="28" t="str">
        <f t="shared" si="41"/>
        <v xml:space="preserve"> </v>
      </c>
      <c r="AK680" s="50">
        <f>SUM('Input Shift Data'!$I680:$J680)</f>
        <v>0</v>
      </c>
      <c r="AL680" s="1">
        <f>SUM('Input Shift Data'!$L680:$R680)</f>
        <v>0</v>
      </c>
      <c r="AM680" s="1">
        <f>SUM('Input Shift Data'!$T680:$Z680)</f>
        <v>0</v>
      </c>
    </row>
    <row r="681" spans="2:39" ht="15" customHeight="1" x14ac:dyDescent="0.25">
      <c r="B681" s="77"/>
      <c r="C681" s="80"/>
      <c r="D681" s="87"/>
      <c r="E681" s="85"/>
      <c r="F681" s="77"/>
      <c r="G681" s="85"/>
      <c r="H681" s="86"/>
      <c r="I681" s="87"/>
      <c r="J681" s="87"/>
      <c r="K681" s="87"/>
      <c r="L681" s="88"/>
      <c r="M681" s="88"/>
      <c r="N681" s="88"/>
      <c r="O681" s="88"/>
      <c r="P681" s="88"/>
      <c r="Q681" s="88"/>
      <c r="R681" s="88"/>
      <c r="S681" s="88"/>
      <c r="T681" s="77"/>
      <c r="U681" s="77"/>
      <c r="V681" s="77"/>
      <c r="W681" s="77"/>
      <c r="X681" s="77"/>
      <c r="Y681" s="77"/>
      <c r="Z681" s="77"/>
      <c r="AA681" s="232"/>
      <c r="AB681" s="6" t="str">
        <f t="shared" si="39"/>
        <v xml:space="preserve"> </v>
      </c>
      <c r="AC681" s="28" t="str">
        <f t="shared" si="40"/>
        <v xml:space="preserve"> </v>
      </c>
      <c r="AD681" s="28" t="str">
        <f t="shared" si="41"/>
        <v xml:space="preserve"> </v>
      </c>
      <c r="AK681" s="50">
        <f>SUM('Input Shift Data'!$I681:$J681)</f>
        <v>0</v>
      </c>
      <c r="AL681" s="1">
        <f>SUM('Input Shift Data'!$L681:$R681)</f>
        <v>0</v>
      </c>
      <c r="AM681" s="1">
        <f>SUM('Input Shift Data'!$T681:$Z681)</f>
        <v>0</v>
      </c>
    </row>
    <row r="682" spans="2:39" ht="15" customHeight="1" x14ac:dyDescent="0.25">
      <c r="B682" s="77"/>
      <c r="C682" s="80"/>
      <c r="D682" s="87"/>
      <c r="E682" s="85"/>
      <c r="F682" s="77"/>
      <c r="G682" s="85"/>
      <c r="H682" s="86"/>
      <c r="I682" s="87"/>
      <c r="J682" s="87"/>
      <c r="K682" s="87"/>
      <c r="L682" s="88"/>
      <c r="M682" s="88"/>
      <c r="N682" s="88"/>
      <c r="O682" s="88"/>
      <c r="P682" s="88"/>
      <c r="Q682" s="88"/>
      <c r="R682" s="88"/>
      <c r="S682" s="88"/>
      <c r="T682" s="77"/>
      <c r="U682" s="77"/>
      <c r="V682" s="77"/>
      <c r="W682" s="77"/>
      <c r="X682" s="77"/>
      <c r="Y682" s="77"/>
      <c r="Z682" s="77"/>
      <c r="AA682" s="232"/>
      <c r="AB682" s="6" t="str">
        <f t="shared" si="39"/>
        <v xml:space="preserve"> </v>
      </c>
      <c r="AC682" s="28" t="str">
        <f t="shared" si="40"/>
        <v xml:space="preserve"> </v>
      </c>
      <c r="AD682" s="28" t="str">
        <f t="shared" si="41"/>
        <v xml:space="preserve"> </v>
      </c>
      <c r="AK682" s="50">
        <f>SUM('Input Shift Data'!$I682:$J682)</f>
        <v>0</v>
      </c>
      <c r="AL682" s="1">
        <f>SUM('Input Shift Data'!$L682:$R682)</f>
        <v>0</v>
      </c>
      <c r="AM682" s="1">
        <f>SUM('Input Shift Data'!$T682:$Z682)</f>
        <v>0</v>
      </c>
    </row>
    <row r="683" spans="2:39" ht="15" customHeight="1" x14ac:dyDescent="0.25">
      <c r="B683" s="77"/>
      <c r="C683" s="80"/>
      <c r="D683" s="87"/>
      <c r="E683" s="85"/>
      <c r="F683" s="77"/>
      <c r="G683" s="85"/>
      <c r="H683" s="86"/>
      <c r="I683" s="87"/>
      <c r="J683" s="87"/>
      <c r="K683" s="87"/>
      <c r="L683" s="88"/>
      <c r="M683" s="88"/>
      <c r="N683" s="88"/>
      <c r="O683" s="88"/>
      <c r="P683" s="88"/>
      <c r="Q683" s="88"/>
      <c r="R683" s="88"/>
      <c r="S683" s="88"/>
      <c r="T683" s="77"/>
      <c r="U683" s="77"/>
      <c r="V683" s="77"/>
      <c r="W683" s="77"/>
      <c r="X683" s="77"/>
      <c r="Y683" s="77"/>
      <c r="Z683" s="77"/>
      <c r="AA683" s="232"/>
      <c r="AB683" s="6" t="str">
        <f t="shared" si="39"/>
        <v xml:space="preserve"> </v>
      </c>
      <c r="AC683" s="28" t="str">
        <f t="shared" si="40"/>
        <v xml:space="preserve"> </v>
      </c>
      <c r="AD683" s="28" t="str">
        <f t="shared" si="41"/>
        <v xml:space="preserve"> </v>
      </c>
      <c r="AK683" s="50">
        <f>SUM('Input Shift Data'!$I683:$J683)</f>
        <v>0</v>
      </c>
      <c r="AL683" s="1">
        <f>SUM('Input Shift Data'!$L683:$R683)</f>
        <v>0</v>
      </c>
      <c r="AM683" s="1">
        <f>SUM('Input Shift Data'!$T683:$Z683)</f>
        <v>0</v>
      </c>
    </row>
    <row r="684" spans="2:39" ht="15" customHeight="1" x14ac:dyDescent="0.25">
      <c r="B684" s="77"/>
      <c r="C684" s="80"/>
      <c r="D684" s="87"/>
      <c r="E684" s="85"/>
      <c r="F684" s="77"/>
      <c r="G684" s="85"/>
      <c r="H684" s="86"/>
      <c r="I684" s="87"/>
      <c r="J684" s="87"/>
      <c r="K684" s="87"/>
      <c r="L684" s="88"/>
      <c r="M684" s="88"/>
      <c r="N684" s="88"/>
      <c r="O684" s="88"/>
      <c r="P684" s="88"/>
      <c r="Q684" s="88"/>
      <c r="R684" s="88"/>
      <c r="S684" s="88"/>
      <c r="T684" s="77"/>
      <c r="U684" s="77"/>
      <c r="V684" s="77"/>
      <c r="W684" s="77"/>
      <c r="X684" s="77"/>
      <c r="Y684" s="77"/>
      <c r="Z684" s="77"/>
      <c r="AA684" s="232"/>
      <c r="AB684" s="6" t="str">
        <f t="shared" si="39"/>
        <v xml:space="preserve"> </v>
      </c>
      <c r="AC684" s="28" t="str">
        <f t="shared" si="40"/>
        <v xml:space="preserve"> </v>
      </c>
      <c r="AD684" s="28" t="str">
        <f t="shared" si="41"/>
        <v xml:space="preserve"> </v>
      </c>
      <c r="AK684" s="50">
        <f>SUM('Input Shift Data'!$I684:$J684)</f>
        <v>0</v>
      </c>
      <c r="AL684" s="1">
        <f>SUM('Input Shift Data'!$L684:$R684)</f>
        <v>0</v>
      </c>
      <c r="AM684" s="1">
        <f>SUM('Input Shift Data'!$T684:$Z684)</f>
        <v>0</v>
      </c>
    </row>
    <row r="685" spans="2:39" ht="15" customHeight="1" x14ac:dyDescent="0.25">
      <c r="B685" s="77"/>
      <c r="C685" s="80"/>
      <c r="D685" s="87"/>
      <c r="E685" s="85"/>
      <c r="F685" s="77"/>
      <c r="G685" s="85"/>
      <c r="H685" s="86"/>
      <c r="I685" s="87"/>
      <c r="J685" s="87"/>
      <c r="K685" s="87"/>
      <c r="L685" s="88"/>
      <c r="M685" s="88"/>
      <c r="N685" s="88"/>
      <c r="O685" s="88"/>
      <c r="P685" s="88"/>
      <c r="Q685" s="88"/>
      <c r="R685" s="88"/>
      <c r="S685" s="88"/>
      <c r="T685" s="77"/>
      <c r="U685" s="77"/>
      <c r="V685" s="77"/>
      <c r="W685" s="77"/>
      <c r="X685" s="77"/>
      <c r="Y685" s="77"/>
      <c r="Z685" s="77"/>
      <c r="AA685" s="232"/>
      <c r="AB685" s="6" t="str">
        <f t="shared" si="39"/>
        <v xml:space="preserve"> </v>
      </c>
      <c r="AC685" s="28" t="str">
        <f t="shared" si="40"/>
        <v xml:space="preserve"> </v>
      </c>
      <c r="AD685" s="28" t="str">
        <f t="shared" si="41"/>
        <v xml:space="preserve"> </v>
      </c>
      <c r="AK685" s="50">
        <f>SUM('Input Shift Data'!$I685:$J685)</f>
        <v>0</v>
      </c>
      <c r="AL685" s="1">
        <f>SUM('Input Shift Data'!$L685:$R685)</f>
        <v>0</v>
      </c>
      <c r="AM685" s="1">
        <f>SUM('Input Shift Data'!$T685:$Z685)</f>
        <v>0</v>
      </c>
    </row>
    <row r="686" spans="2:39" ht="15" customHeight="1" x14ac:dyDescent="0.25">
      <c r="B686" s="77"/>
      <c r="C686" s="80"/>
      <c r="D686" s="87"/>
      <c r="E686" s="85"/>
      <c r="F686" s="77"/>
      <c r="G686" s="85"/>
      <c r="H686" s="86"/>
      <c r="I686" s="87"/>
      <c r="J686" s="87"/>
      <c r="K686" s="87"/>
      <c r="L686" s="88"/>
      <c r="M686" s="88"/>
      <c r="N686" s="88"/>
      <c r="O686" s="88"/>
      <c r="P686" s="88"/>
      <c r="Q686" s="88"/>
      <c r="R686" s="88"/>
      <c r="S686" s="88"/>
      <c r="T686" s="77"/>
      <c r="U686" s="77"/>
      <c r="V686" s="77"/>
      <c r="W686" s="77"/>
      <c r="X686" s="77"/>
      <c r="Y686" s="77"/>
      <c r="Z686" s="77"/>
      <c r="AA686" s="232"/>
      <c r="AB686" s="6" t="str">
        <f t="shared" si="39"/>
        <v xml:space="preserve"> </v>
      </c>
      <c r="AC686" s="28" t="str">
        <f t="shared" si="40"/>
        <v xml:space="preserve"> </v>
      </c>
      <c r="AD686" s="28" t="str">
        <f t="shared" si="41"/>
        <v xml:space="preserve"> </v>
      </c>
      <c r="AK686" s="50">
        <f>SUM('Input Shift Data'!$I686:$J686)</f>
        <v>0</v>
      </c>
      <c r="AL686" s="1">
        <f>SUM('Input Shift Data'!$L686:$R686)</f>
        <v>0</v>
      </c>
      <c r="AM686" s="1">
        <f>SUM('Input Shift Data'!$T686:$Z686)</f>
        <v>0</v>
      </c>
    </row>
    <row r="687" spans="2:39" ht="15" customHeight="1" x14ac:dyDescent="0.25">
      <c r="B687" s="77"/>
      <c r="C687" s="80"/>
      <c r="D687" s="87"/>
      <c r="E687" s="85"/>
      <c r="F687" s="77"/>
      <c r="G687" s="85"/>
      <c r="H687" s="86"/>
      <c r="I687" s="87"/>
      <c r="J687" s="87"/>
      <c r="K687" s="87"/>
      <c r="L687" s="88"/>
      <c r="M687" s="88"/>
      <c r="N687" s="88"/>
      <c r="O687" s="88"/>
      <c r="P687" s="88"/>
      <c r="Q687" s="88"/>
      <c r="R687" s="88"/>
      <c r="S687" s="88"/>
      <c r="T687" s="77"/>
      <c r="U687" s="77"/>
      <c r="V687" s="77"/>
      <c r="W687" s="77"/>
      <c r="X687" s="77"/>
      <c r="Y687" s="77"/>
      <c r="Z687" s="77"/>
      <c r="AA687" s="232"/>
      <c r="AB687" s="6" t="str">
        <f t="shared" si="39"/>
        <v xml:space="preserve"> </v>
      </c>
      <c r="AC687" s="28" t="str">
        <f t="shared" si="40"/>
        <v xml:space="preserve"> </v>
      </c>
      <c r="AD687" s="28" t="str">
        <f t="shared" si="41"/>
        <v xml:space="preserve"> </v>
      </c>
      <c r="AK687" s="50">
        <f>SUM('Input Shift Data'!$I687:$J687)</f>
        <v>0</v>
      </c>
      <c r="AL687" s="1">
        <f>SUM('Input Shift Data'!$L687:$R687)</f>
        <v>0</v>
      </c>
      <c r="AM687" s="1">
        <f>SUM('Input Shift Data'!$T687:$Z687)</f>
        <v>0</v>
      </c>
    </row>
    <row r="688" spans="2:39" ht="15" customHeight="1" x14ac:dyDescent="0.25">
      <c r="B688" s="77"/>
      <c r="C688" s="80"/>
      <c r="D688" s="87"/>
      <c r="E688" s="85"/>
      <c r="F688" s="77"/>
      <c r="G688" s="85"/>
      <c r="H688" s="86"/>
      <c r="I688" s="87"/>
      <c r="J688" s="87"/>
      <c r="K688" s="87"/>
      <c r="L688" s="88"/>
      <c r="M688" s="88"/>
      <c r="N688" s="88"/>
      <c r="O688" s="88"/>
      <c r="P688" s="88"/>
      <c r="Q688" s="88"/>
      <c r="R688" s="88"/>
      <c r="S688" s="88"/>
      <c r="T688" s="77"/>
      <c r="U688" s="77"/>
      <c r="V688" s="77"/>
      <c r="W688" s="77"/>
      <c r="X688" s="77"/>
      <c r="Y688" s="77"/>
      <c r="Z688" s="77"/>
      <c r="AA688" s="232"/>
      <c r="AB688" s="6" t="str">
        <f t="shared" si="39"/>
        <v xml:space="preserve"> </v>
      </c>
      <c r="AC688" s="28" t="str">
        <f t="shared" si="40"/>
        <v xml:space="preserve"> </v>
      </c>
      <c r="AD688" s="28" t="str">
        <f t="shared" si="41"/>
        <v xml:space="preserve"> </v>
      </c>
      <c r="AK688" s="50">
        <f>SUM('Input Shift Data'!$I688:$J688)</f>
        <v>0</v>
      </c>
      <c r="AL688" s="1">
        <f>SUM('Input Shift Data'!$L688:$R688)</f>
        <v>0</v>
      </c>
      <c r="AM688" s="1">
        <f>SUM('Input Shift Data'!$T688:$Z688)</f>
        <v>0</v>
      </c>
    </row>
    <row r="689" spans="2:39" ht="15" customHeight="1" x14ac:dyDescent="0.25">
      <c r="B689" s="77"/>
      <c r="C689" s="80"/>
      <c r="D689" s="87"/>
      <c r="E689" s="85"/>
      <c r="F689" s="77"/>
      <c r="G689" s="85"/>
      <c r="H689" s="86"/>
      <c r="I689" s="87"/>
      <c r="J689" s="87"/>
      <c r="K689" s="87"/>
      <c r="L689" s="88"/>
      <c r="M689" s="88"/>
      <c r="N689" s="88"/>
      <c r="O689" s="88"/>
      <c r="P689" s="88"/>
      <c r="Q689" s="88"/>
      <c r="R689" s="88"/>
      <c r="S689" s="88"/>
      <c r="T689" s="77"/>
      <c r="U689" s="77"/>
      <c r="V689" s="77"/>
      <c r="W689" s="77"/>
      <c r="X689" s="77"/>
      <c r="Y689" s="77"/>
      <c r="Z689" s="77"/>
      <c r="AA689" s="232"/>
      <c r="AB689" s="6" t="str">
        <f t="shared" si="39"/>
        <v xml:space="preserve"> </v>
      </c>
      <c r="AC689" s="28" t="str">
        <f t="shared" si="40"/>
        <v xml:space="preserve"> </v>
      </c>
      <c r="AD689" s="28" t="str">
        <f t="shared" si="41"/>
        <v xml:space="preserve"> </v>
      </c>
      <c r="AK689" s="50">
        <f>SUM('Input Shift Data'!$I689:$J689)</f>
        <v>0</v>
      </c>
      <c r="AL689" s="1">
        <f>SUM('Input Shift Data'!$L689:$R689)</f>
        <v>0</v>
      </c>
      <c r="AM689" s="1">
        <f>SUM('Input Shift Data'!$T689:$Z689)</f>
        <v>0</v>
      </c>
    </row>
    <row r="690" spans="2:39" ht="15" customHeight="1" x14ac:dyDescent="0.25">
      <c r="B690" s="77"/>
      <c r="C690" s="80"/>
      <c r="D690" s="87"/>
      <c r="E690" s="85"/>
      <c r="F690" s="77"/>
      <c r="G690" s="85"/>
      <c r="H690" s="86"/>
      <c r="I690" s="87"/>
      <c r="J690" s="87"/>
      <c r="K690" s="87"/>
      <c r="L690" s="88"/>
      <c r="M690" s="88"/>
      <c r="N690" s="88"/>
      <c r="O690" s="88"/>
      <c r="P690" s="88"/>
      <c r="Q690" s="88"/>
      <c r="R690" s="88"/>
      <c r="S690" s="88"/>
      <c r="T690" s="77"/>
      <c r="U690" s="77"/>
      <c r="V690" s="77"/>
      <c r="W690" s="77"/>
      <c r="X690" s="77"/>
      <c r="Y690" s="77"/>
      <c r="Z690" s="77"/>
      <c r="AA690" s="232"/>
      <c r="AB690" s="6" t="str">
        <f t="shared" si="39"/>
        <v xml:space="preserve"> </v>
      </c>
      <c r="AC690" s="28" t="str">
        <f t="shared" si="40"/>
        <v xml:space="preserve"> </v>
      </c>
      <c r="AD690" s="28" t="str">
        <f t="shared" si="41"/>
        <v xml:space="preserve"> </v>
      </c>
      <c r="AK690" s="50">
        <f>SUM('Input Shift Data'!$I690:$J690)</f>
        <v>0</v>
      </c>
      <c r="AL690" s="1">
        <f>SUM('Input Shift Data'!$L690:$R690)</f>
        <v>0</v>
      </c>
      <c r="AM690" s="1">
        <f>SUM('Input Shift Data'!$T690:$Z690)</f>
        <v>0</v>
      </c>
    </row>
    <row r="691" spans="2:39" ht="15" customHeight="1" x14ac:dyDescent="0.25">
      <c r="B691" s="77"/>
      <c r="C691" s="80"/>
      <c r="D691" s="87"/>
      <c r="E691" s="85"/>
      <c r="F691" s="77"/>
      <c r="G691" s="85"/>
      <c r="H691" s="86"/>
      <c r="I691" s="87"/>
      <c r="J691" s="87"/>
      <c r="K691" s="87"/>
      <c r="L691" s="88"/>
      <c r="M691" s="88"/>
      <c r="N691" s="88"/>
      <c r="O691" s="88"/>
      <c r="P691" s="88"/>
      <c r="Q691" s="88"/>
      <c r="R691" s="88"/>
      <c r="S691" s="88"/>
      <c r="T691" s="77"/>
      <c r="U691" s="77"/>
      <c r="V691" s="77"/>
      <c r="W691" s="77"/>
      <c r="X691" s="77"/>
      <c r="Y691" s="77"/>
      <c r="Z691" s="77"/>
      <c r="AA691" s="232"/>
      <c r="AB691" s="6" t="str">
        <f t="shared" si="39"/>
        <v xml:space="preserve"> </v>
      </c>
      <c r="AC691" s="28" t="str">
        <f t="shared" si="40"/>
        <v xml:space="preserve"> </v>
      </c>
      <c r="AD691" s="28" t="str">
        <f t="shared" si="41"/>
        <v xml:space="preserve"> </v>
      </c>
      <c r="AK691" s="50">
        <f>SUM('Input Shift Data'!$I691:$J691)</f>
        <v>0</v>
      </c>
      <c r="AL691" s="1">
        <f>SUM('Input Shift Data'!$L691:$R691)</f>
        <v>0</v>
      </c>
      <c r="AM691" s="1">
        <f>SUM('Input Shift Data'!$T691:$Z691)</f>
        <v>0</v>
      </c>
    </row>
    <row r="692" spans="2:39" ht="15" customHeight="1" x14ac:dyDescent="0.25">
      <c r="B692" s="77"/>
      <c r="C692" s="80"/>
      <c r="D692" s="87"/>
      <c r="E692" s="85"/>
      <c r="F692" s="77"/>
      <c r="G692" s="85"/>
      <c r="H692" s="86"/>
      <c r="I692" s="87"/>
      <c r="J692" s="87"/>
      <c r="K692" s="87"/>
      <c r="L692" s="88"/>
      <c r="M692" s="88"/>
      <c r="N692" s="88"/>
      <c r="O692" s="88"/>
      <c r="P692" s="88"/>
      <c r="Q692" s="88"/>
      <c r="R692" s="88"/>
      <c r="S692" s="88"/>
      <c r="T692" s="77"/>
      <c r="U692" s="77"/>
      <c r="V692" s="77"/>
      <c r="W692" s="77"/>
      <c r="X692" s="77"/>
      <c r="Y692" s="77"/>
      <c r="Z692" s="77"/>
      <c r="AA692" s="232"/>
      <c r="AB692" s="6" t="str">
        <f t="shared" si="39"/>
        <v xml:space="preserve"> </v>
      </c>
      <c r="AC692" s="28" t="str">
        <f t="shared" si="40"/>
        <v xml:space="preserve"> </v>
      </c>
      <c r="AD692" s="28" t="str">
        <f t="shared" si="41"/>
        <v xml:space="preserve"> </v>
      </c>
      <c r="AK692" s="50">
        <f>SUM('Input Shift Data'!$I692:$J692)</f>
        <v>0</v>
      </c>
      <c r="AL692" s="1">
        <f>SUM('Input Shift Data'!$L692:$R692)</f>
        <v>0</v>
      </c>
      <c r="AM692" s="1">
        <f>SUM('Input Shift Data'!$T692:$Z692)</f>
        <v>0</v>
      </c>
    </row>
    <row r="693" spans="2:39" ht="15" customHeight="1" x14ac:dyDescent="0.25">
      <c r="B693" s="77"/>
      <c r="C693" s="80"/>
      <c r="D693" s="87"/>
      <c r="E693" s="85"/>
      <c r="F693" s="77"/>
      <c r="G693" s="85"/>
      <c r="H693" s="86"/>
      <c r="I693" s="87"/>
      <c r="J693" s="87"/>
      <c r="K693" s="87"/>
      <c r="L693" s="88"/>
      <c r="M693" s="88"/>
      <c r="N693" s="88"/>
      <c r="O693" s="88"/>
      <c r="P693" s="88"/>
      <c r="Q693" s="88"/>
      <c r="R693" s="88"/>
      <c r="S693" s="88"/>
      <c r="T693" s="77"/>
      <c r="U693" s="77"/>
      <c r="V693" s="77"/>
      <c r="W693" s="77"/>
      <c r="X693" s="77"/>
      <c r="Y693" s="77"/>
      <c r="Z693" s="77"/>
      <c r="AA693" s="232"/>
      <c r="AB693" s="6" t="str">
        <f t="shared" si="39"/>
        <v xml:space="preserve"> </v>
      </c>
      <c r="AC693" s="28" t="str">
        <f t="shared" si="40"/>
        <v xml:space="preserve"> </v>
      </c>
      <c r="AD693" s="28" t="str">
        <f t="shared" si="41"/>
        <v xml:space="preserve"> </v>
      </c>
      <c r="AK693" s="50">
        <f>SUM('Input Shift Data'!$I693:$J693)</f>
        <v>0</v>
      </c>
      <c r="AL693" s="1">
        <f>SUM('Input Shift Data'!$L693:$R693)</f>
        <v>0</v>
      </c>
      <c r="AM693" s="1">
        <f>SUM('Input Shift Data'!$T693:$Z693)</f>
        <v>0</v>
      </c>
    </row>
    <row r="694" spans="2:39" ht="15" customHeight="1" x14ac:dyDescent="0.25">
      <c r="B694" s="77"/>
      <c r="C694" s="80"/>
      <c r="D694" s="87"/>
      <c r="E694" s="85"/>
      <c r="F694" s="77"/>
      <c r="G694" s="85"/>
      <c r="H694" s="86"/>
      <c r="I694" s="87"/>
      <c r="J694" s="87"/>
      <c r="K694" s="87"/>
      <c r="L694" s="88"/>
      <c r="M694" s="88"/>
      <c r="N694" s="88"/>
      <c r="O694" s="88"/>
      <c r="P694" s="88"/>
      <c r="Q694" s="88"/>
      <c r="R694" s="88"/>
      <c r="S694" s="88"/>
      <c r="T694" s="77"/>
      <c r="U694" s="77"/>
      <c r="V694" s="77"/>
      <c r="W694" s="77"/>
      <c r="X694" s="77"/>
      <c r="Y694" s="77"/>
      <c r="Z694" s="77"/>
      <c r="AA694" s="232"/>
      <c r="AB694" s="6" t="str">
        <f t="shared" si="39"/>
        <v xml:space="preserve"> </v>
      </c>
      <c r="AC694" s="28" t="str">
        <f t="shared" si="40"/>
        <v xml:space="preserve"> </v>
      </c>
      <c r="AD694" s="28" t="str">
        <f t="shared" si="41"/>
        <v xml:space="preserve"> </v>
      </c>
      <c r="AK694" s="50">
        <f>SUM('Input Shift Data'!$I694:$J694)</f>
        <v>0</v>
      </c>
      <c r="AL694" s="1">
        <f>SUM('Input Shift Data'!$L694:$R694)</f>
        <v>0</v>
      </c>
      <c r="AM694" s="1">
        <f>SUM('Input Shift Data'!$T694:$Z694)</f>
        <v>0</v>
      </c>
    </row>
    <row r="695" spans="2:39" ht="15" customHeight="1" x14ac:dyDescent="0.25">
      <c r="B695" s="77"/>
      <c r="C695" s="80"/>
      <c r="D695" s="87"/>
      <c r="E695" s="85"/>
      <c r="F695" s="77"/>
      <c r="G695" s="85"/>
      <c r="H695" s="86"/>
      <c r="I695" s="87"/>
      <c r="J695" s="87"/>
      <c r="K695" s="87"/>
      <c r="L695" s="88"/>
      <c r="M695" s="88"/>
      <c r="N695" s="88"/>
      <c r="O695" s="88"/>
      <c r="P695" s="88"/>
      <c r="Q695" s="88"/>
      <c r="R695" s="88"/>
      <c r="S695" s="88"/>
      <c r="T695" s="77"/>
      <c r="U695" s="77"/>
      <c r="V695" s="77"/>
      <c r="W695" s="77"/>
      <c r="X695" s="77"/>
      <c r="Y695" s="77"/>
      <c r="Z695" s="77"/>
      <c r="AA695" s="232"/>
      <c r="AB695" s="6" t="str">
        <f t="shared" si="39"/>
        <v xml:space="preserve"> </v>
      </c>
      <c r="AC695" s="28" t="str">
        <f t="shared" si="40"/>
        <v xml:space="preserve"> </v>
      </c>
      <c r="AD695" s="28" t="str">
        <f t="shared" si="41"/>
        <v xml:space="preserve"> </v>
      </c>
      <c r="AK695" s="50">
        <f>SUM('Input Shift Data'!$I695:$J695)</f>
        <v>0</v>
      </c>
      <c r="AL695" s="1">
        <f>SUM('Input Shift Data'!$L695:$R695)</f>
        <v>0</v>
      </c>
      <c r="AM695" s="1">
        <f>SUM('Input Shift Data'!$T695:$Z695)</f>
        <v>0</v>
      </c>
    </row>
    <row r="696" spans="2:39" ht="15" customHeight="1" x14ac:dyDescent="0.25">
      <c r="B696" s="77"/>
      <c r="C696" s="80"/>
      <c r="D696" s="87"/>
      <c r="E696" s="85"/>
      <c r="F696" s="77"/>
      <c r="G696" s="85"/>
      <c r="H696" s="86"/>
      <c r="I696" s="87"/>
      <c r="J696" s="87"/>
      <c r="K696" s="87"/>
      <c r="L696" s="88"/>
      <c r="M696" s="88"/>
      <c r="N696" s="88"/>
      <c r="O696" s="88"/>
      <c r="P696" s="88"/>
      <c r="Q696" s="88"/>
      <c r="R696" s="88"/>
      <c r="S696" s="88"/>
      <c r="T696" s="77"/>
      <c r="U696" s="77"/>
      <c r="V696" s="77"/>
      <c r="W696" s="77"/>
      <c r="X696" s="77"/>
      <c r="Y696" s="77"/>
      <c r="Z696" s="77"/>
      <c r="AA696" s="232"/>
      <c r="AB696" s="6" t="str">
        <f t="shared" si="39"/>
        <v xml:space="preserve"> </v>
      </c>
      <c r="AC696" s="28" t="str">
        <f t="shared" si="40"/>
        <v xml:space="preserve"> </v>
      </c>
      <c r="AD696" s="28" t="str">
        <f t="shared" si="41"/>
        <v xml:space="preserve"> </v>
      </c>
      <c r="AK696" s="50">
        <f>SUM('Input Shift Data'!$I696:$J696)</f>
        <v>0</v>
      </c>
      <c r="AL696" s="1">
        <f>SUM('Input Shift Data'!$L696:$R696)</f>
        <v>0</v>
      </c>
      <c r="AM696" s="1">
        <f>SUM('Input Shift Data'!$T696:$Z696)</f>
        <v>0</v>
      </c>
    </row>
    <row r="697" spans="2:39" ht="15" customHeight="1" x14ac:dyDescent="0.25">
      <c r="B697" s="77"/>
      <c r="C697" s="80"/>
      <c r="D697" s="87"/>
      <c r="E697" s="85"/>
      <c r="F697" s="77"/>
      <c r="G697" s="85"/>
      <c r="H697" s="86"/>
      <c r="I697" s="87"/>
      <c r="J697" s="87"/>
      <c r="K697" s="87"/>
      <c r="L697" s="88"/>
      <c r="M697" s="88"/>
      <c r="N697" s="88"/>
      <c r="O697" s="88"/>
      <c r="P697" s="88"/>
      <c r="Q697" s="88"/>
      <c r="R697" s="88"/>
      <c r="S697" s="88"/>
      <c r="T697" s="77"/>
      <c r="U697" s="77"/>
      <c r="V697" s="77"/>
      <c r="W697" s="77"/>
      <c r="X697" s="77"/>
      <c r="Y697" s="77"/>
      <c r="Z697" s="77"/>
      <c r="AA697" s="232"/>
      <c r="AB697" s="6" t="str">
        <f t="shared" si="39"/>
        <v xml:space="preserve"> </v>
      </c>
      <c r="AC697" s="28" t="str">
        <f t="shared" si="40"/>
        <v xml:space="preserve"> </v>
      </c>
      <c r="AD697" s="28" t="str">
        <f t="shared" si="41"/>
        <v xml:space="preserve"> </v>
      </c>
      <c r="AK697" s="50">
        <f>SUM('Input Shift Data'!$I697:$J697)</f>
        <v>0</v>
      </c>
      <c r="AL697" s="1">
        <f>SUM('Input Shift Data'!$L697:$R697)</f>
        <v>0</v>
      </c>
      <c r="AM697" s="1">
        <f>SUM('Input Shift Data'!$T697:$Z697)</f>
        <v>0</v>
      </c>
    </row>
    <row r="698" spans="2:39" ht="15" customHeight="1" x14ac:dyDescent="0.25">
      <c r="B698" s="77"/>
      <c r="C698" s="80"/>
      <c r="D698" s="87"/>
      <c r="E698" s="85"/>
      <c r="F698" s="77"/>
      <c r="G698" s="85"/>
      <c r="H698" s="86"/>
      <c r="I698" s="87"/>
      <c r="J698" s="87"/>
      <c r="K698" s="87"/>
      <c r="L698" s="88"/>
      <c r="M698" s="88"/>
      <c r="N698" s="88"/>
      <c r="O698" s="88"/>
      <c r="P698" s="88"/>
      <c r="Q698" s="88"/>
      <c r="R698" s="88"/>
      <c r="S698" s="88"/>
      <c r="T698" s="77"/>
      <c r="U698" s="77"/>
      <c r="V698" s="77"/>
      <c r="W698" s="77"/>
      <c r="X698" s="77"/>
      <c r="Y698" s="77"/>
      <c r="Z698" s="77"/>
      <c r="AA698" s="232"/>
      <c r="AB698" s="6" t="str">
        <f t="shared" si="39"/>
        <v xml:space="preserve"> </v>
      </c>
      <c r="AC698" s="28" t="str">
        <f t="shared" si="40"/>
        <v xml:space="preserve"> </v>
      </c>
      <c r="AD698" s="28" t="str">
        <f t="shared" si="41"/>
        <v xml:space="preserve"> </v>
      </c>
      <c r="AK698" s="50">
        <f>SUM('Input Shift Data'!$I698:$J698)</f>
        <v>0</v>
      </c>
      <c r="AL698" s="1">
        <f>SUM('Input Shift Data'!$L698:$R698)</f>
        <v>0</v>
      </c>
      <c r="AM698" s="1">
        <f>SUM('Input Shift Data'!$T698:$Z698)</f>
        <v>0</v>
      </c>
    </row>
    <row r="699" spans="2:39" ht="15" customHeight="1" x14ac:dyDescent="0.25">
      <c r="B699" s="77"/>
      <c r="C699" s="80"/>
      <c r="D699" s="87"/>
      <c r="E699" s="85"/>
      <c r="F699" s="77"/>
      <c r="G699" s="85"/>
      <c r="H699" s="86"/>
      <c r="I699" s="87"/>
      <c r="J699" s="87"/>
      <c r="K699" s="87"/>
      <c r="L699" s="88"/>
      <c r="M699" s="88"/>
      <c r="N699" s="88"/>
      <c r="O699" s="88"/>
      <c r="P699" s="88"/>
      <c r="Q699" s="88"/>
      <c r="R699" s="88"/>
      <c r="S699" s="88"/>
      <c r="T699" s="77"/>
      <c r="U699" s="77"/>
      <c r="V699" s="77"/>
      <c r="W699" s="77"/>
      <c r="X699" s="77"/>
      <c r="Y699" s="77"/>
      <c r="Z699" s="77"/>
      <c r="AA699" s="232"/>
      <c r="AB699" s="6" t="str">
        <f t="shared" si="39"/>
        <v xml:space="preserve"> </v>
      </c>
      <c r="AC699" s="28" t="str">
        <f t="shared" si="40"/>
        <v xml:space="preserve"> </v>
      </c>
      <c r="AD699" s="28" t="str">
        <f t="shared" si="41"/>
        <v xml:space="preserve"> </v>
      </c>
      <c r="AK699" s="50">
        <f>SUM('Input Shift Data'!$I699:$J699)</f>
        <v>0</v>
      </c>
      <c r="AL699" s="1">
        <f>SUM('Input Shift Data'!$L699:$R699)</f>
        <v>0</v>
      </c>
      <c r="AM699" s="1">
        <f>SUM('Input Shift Data'!$T699:$Z699)</f>
        <v>0</v>
      </c>
    </row>
    <row r="700" spans="2:39" ht="15" customHeight="1" x14ac:dyDescent="0.25">
      <c r="B700" s="77"/>
      <c r="C700" s="80"/>
      <c r="D700" s="87"/>
      <c r="E700" s="85"/>
      <c r="F700" s="77"/>
      <c r="G700" s="85"/>
      <c r="H700" s="86"/>
      <c r="I700" s="87"/>
      <c r="J700" s="87"/>
      <c r="K700" s="87"/>
      <c r="L700" s="88"/>
      <c r="M700" s="88"/>
      <c r="N700" s="88"/>
      <c r="O700" s="88"/>
      <c r="P700" s="88"/>
      <c r="Q700" s="88"/>
      <c r="R700" s="88"/>
      <c r="S700" s="88"/>
      <c r="T700" s="77"/>
      <c r="U700" s="77"/>
      <c r="V700" s="77"/>
      <c r="W700" s="77"/>
      <c r="X700" s="77"/>
      <c r="Y700" s="77"/>
      <c r="Z700" s="77"/>
      <c r="AA700" s="232"/>
      <c r="AB700" s="6" t="str">
        <f t="shared" si="39"/>
        <v xml:space="preserve"> </v>
      </c>
      <c r="AC700" s="28" t="str">
        <f t="shared" si="40"/>
        <v xml:space="preserve"> </v>
      </c>
      <c r="AD700" s="28" t="str">
        <f t="shared" si="41"/>
        <v xml:space="preserve"> </v>
      </c>
      <c r="AK700" s="50">
        <f>SUM('Input Shift Data'!$I700:$J700)</f>
        <v>0</v>
      </c>
      <c r="AL700" s="1">
        <f>SUM('Input Shift Data'!$L700:$R700)</f>
        <v>0</v>
      </c>
      <c r="AM700" s="1">
        <f>SUM('Input Shift Data'!$T700:$Z700)</f>
        <v>0</v>
      </c>
    </row>
    <row r="701" spans="2:39" ht="15" customHeight="1" x14ac:dyDescent="0.25">
      <c r="B701" s="77"/>
      <c r="C701" s="80"/>
      <c r="D701" s="87"/>
      <c r="E701" s="85"/>
      <c r="F701" s="77"/>
      <c r="G701" s="85"/>
      <c r="H701" s="86"/>
      <c r="I701" s="87"/>
      <c r="J701" s="87"/>
      <c r="K701" s="87"/>
      <c r="L701" s="88"/>
      <c r="M701" s="88"/>
      <c r="N701" s="88"/>
      <c r="O701" s="88"/>
      <c r="P701" s="88"/>
      <c r="Q701" s="88"/>
      <c r="R701" s="88"/>
      <c r="S701" s="88"/>
      <c r="T701" s="77"/>
      <c r="U701" s="77"/>
      <c r="V701" s="77"/>
      <c r="W701" s="77"/>
      <c r="X701" s="77"/>
      <c r="Y701" s="77"/>
      <c r="Z701" s="77"/>
      <c r="AA701" s="232"/>
      <c r="AB701" s="6" t="str">
        <f t="shared" si="39"/>
        <v xml:space="preserve"> </v>
      </c>
      <c r="AC701" s="28" t="str">
        <f t="shared" si="40"/>
        <v xml:space="preserve"> </v>
      </c>
      <c r="AD701" s="28" t="str">
        <f t="shared" si="41"/>
        <v xml:space="preserve"> </v>
      </c>
      <c r="AK701" s="50">
        <f>SUM('Input Shift Data'!$I701:$J701)</f>
        <v>0</v>
      </c>
      <c r="AL701" s="1">
        <f>SUM('Input Shift Data'!$L701:$R701)</f>
        <v>0</v>
      </c>
      <c r="AM701" s="1">
        <f>SUM('Input Shift Data'!$T701:$Z701)</f>
        <v>0</v>
      </c>
    </row>
    <row r="702" spans="2:39" ht="15" customHeight="1" x14ac:dyDescent="0.25">
      <c r="B702" s="77"/>
      <c r="C702" s="80"/>
      <c r="D702" s="87"/>
      <c r="E702" s="85"/>
      <c r="F702" s="77"/>
      <c r="G702" s="85"/>
      <c r="H702" s="86"/>
      <c r="I702" s="87"/>
      <c r="J702" s="87"/>
      <c r="K702" s="87"/>
      <c r="L702" s="88"/>
      <c r="M702" s="88"/>
      <c r="N702" s="88"/>
      <c r="O702" s="88"/>
      <c r="P702" s="88"/>
      <c r="Q702" s="88"/>
      <c r="R702" s="88"/>
      <c r="S702" s="88"/>
      <c r="T702" s="77"/>
      <c r="U702" s="77"/>
      <c r="V702" s="77"/>
      <c r="W702" s="77"/>
      <c r="X702" s="77"/>
      <c r="Y702" s="77"/>
      <c r="Z702" s="77"/>
      <c r="AA702" s="232"/>
      <c r="AB702" s="6" t="str">
        <f t="shared" si="39"/>
        <v xml:space="preserve"> </v>
      </c>
      <c r="AC702" s="28" t="str">
        <f t="shared" si="40"/>
        <v xml:space="preserve"> </v>
      </c>
      <c r="AD702" s="28" t="str">
        <f t="shared" si="41"/>
        <v xml:space="preserve"> </v>
      </c>
      <c r="AK702" s="50">
        <f>SUM('Input Shift Data'!$I702:$J702)</f>
        <v>0</v>
      </c>
      <c r="AL702" s="1">
        <f>SUM('Input Shift Data'!$L702:$R702)</f>
        <v>0</v>
      </c>
      <c r="AM702" s="1">
        <f>SUM('Input Shift Data'!$T702:$Z702)</f>
        <v>0</v>
      </c>
    </row>
    <row r="703" spans="2:39" ht="15" customHeight="1" x14ac:dyDescent="0.25">
      <c r="B703" s="77"/>
      <c r="C703" s="80"/>
      <c r="D703" s="87"/>
      <c r="E703" s="85"/>
      <c r="F703" s="77"/>
      <c r="G703" s="85"/>
      <c r="H703" s="86"/>
      <c r="I703" s="87"/>
      <c r="J703" s="87"/>
      <c r="K703" s="87"/>
      <c r="L703" s="88"/>
      <c r="M703" s="88"/>
      <c r="N703" s="88"/>
      <c r="O703" s="88"/>
      <c r="P703" s="88"/>
      <c r="Q703" s="88"/>
      <c r="R703" s="88"/>
      <c r="S703" s="88"/>
      <c r="T703" s="77"/>
      <c r="U703" s="77"/>
      <c r="V703" s="77"/>
      <c r="W703" s="77"/>
      <c r="X703" s="77"/>
      <c r="Y703" s="77"/>
      <c r="Z703" s="77"/>
      <c r="AA703" s="232"/>
      <c r="AB703" s="6" t="str">
        <f t="shared" si="39"/>
        <v xml:space="preserve"> </v>
      </c>
      <c r="AC703" s="28" t="str">
        <f t="shared" si="40"/>
        <v xml:space="preserve"> </v>
      </c>
      <c r="AD703" s="28" t="str">
        <f t="shared" si="41"/>
        <v xml:space="preserve"> </v>
      </c>
      <c r="AK703" s="50">
        <f>SUM('Input Shift Data'!$I703:$J703)</f>
        <v>0</v>
      </c>
      <c r="AL703" s="1">
        <f>SUM('Input Shift Data'!$L703:$R703)</f>
        <v>0</v>
      </c>
      <c r="AM703" s="1">
        <f>SUM('Input Shift Data'!$T703:$Z703)</f>
        <v>0</v>
      </c>
    </row>
    <row r="704" spans="2:39" ht="15" customHeight="1" x14ac:dyDescent="0.25">
      <c r="B704" s="77"/>
      <c r="C704" s="80"/>
      <c r="D704" s="87"/>
      <c r="E704" s="85"/>
      <c r="F704" s="77"/>
      <c r="G704" s="85"/>
      <c r="H704" s="86"/>
      <c r="I704" s="87"/>
      <c r="J704" s="87"/>
      <c r="K704" s="87"/>
      <c r="L704" s="88"/>
      <c r="M704" s="88"/>
      <c r="N704" s="88"/>
      <c r="O704" s="88"/>
      <c r="P704" s="88"/>
      <c r="Q704" s="88"/>
      <c r="R704" s="88"/>
      <c r="S704" s="88"/>
      <c r="T704" s="77"/>
      <c r="U704" s="77"/>
      <c r="V704" s="77"/>
      <c r="W704" s="77"/>
      <c r="X704" s="77"/>
      <c r="Y704" s="77"/>
      <c r="Z704" s="77"/>
      <c r="AA704" s="232"/>
      <c r="AB704" s="6" t="str">
        <f t="shared" si="39"/>
        <v xml:space="preserve"> </v>
      </c>
      <c r="AC704" s="28" t="str">
        <f t="shared" si="40"/>
        <v xml:space="preserve"> </v>
      </c>
      <c r="AD704" s="28" t="str">
        <f t="shared" si="41"/>
        <v xml:space="preserve"> </v>
      </c>
      <c r="AK704" s="50">
        <f>SUM('Input Shift Data'!$I704:$J704)</f>
        <v>0</v>
      </c>
      <c r="AL704" s="1">
        <f>SUM('Input Shift Data'!$L704:$R704)</f>
        <v>0</v>
      </c>
      <c r="AM704" s="1">
        <f>SUM('Input Shift Data'!$T704:$Z704)</f>
        <v>0</v>
      </c>
    </row>
    <row r="705" spans="2:39" ht="15" customHeight="1" x14ac:dyDescent="0.25">
      <c r="B705" s="77"/>
      <c r="C705" s="80"/>
      <c r="D705" s="87"/>
      <c r="E705" s="85"/>
      <c r="F705" s="77"/>
      <c r="G705" s="85"/>
      <c r="H705" s="86"/>
      <c r="I705" s="87"/>
      <c r="J705" s="87"/>
      <c r="K705" s="87"/>
      <c r="L705" s="88"/>
      <c r="M705" s="88"/>
      <c r="N705" s="88"/>
      <c r="O705" s="88"/>
      <c r="P705" s="88"/>
      <c r="Q705" s="88"/>
      <c r="R705" s="88"/>
      <c r="S705" s="88"/>
      <c r="T705" s="77"/>
      <c r="U705" s="77"/>
      <c r="V705" s="77"/>
      <c r="W705" s="77"/>
      <c r="X705" s="77"/>
      <c r="Y705" s="77"/>
      <c r="Z705" s="77"/>
      <c r="AA705" s="232"/>
      <c r="AB705" s="6" t="str">
        <f t="shared" si="39"/>
        <v xml:space="preserve"> </v>
      </c>
      <c r="AC705" s="28" t="str">
        <f t="shared" si="40"/>
        <v xml:space="preserve"> </v>
      </c>
      <c r="AD705" s="28" t="str">
        <f t="shared" si="41"/>
        <v xml:space="preserve"> </v>
      </c>
      <c r="AK705" s="50">
        <f>SUM('Input Shift Data'!$I705:$J705)</f>
        <v>0</v>
      </c>
      <c r="AL705" s="1">
        <f>SUM('Input Shift Data'!$L705:$R705)</f>
        <v>0</v>
      </c>
      <c r="AM705" s="1">
        <f>SUM('Input Shift Data'!$T705:$Z705)</f>
        <v>0</v>
      </c>
    </row>
    <row r="706" spans="2:39" ht="15" customHeight="1" x14ac:dyDescent="0.25">
      <c r="B706" s="77"/>
      <c r="C706" s="80"/>
      <c r="D706" s="87"/>
      <c r="E706" s="85"/>
      <c r="F706" s="77"/>
      <c r="G706" s="85"/>
      <c r="H706" s="86"/>
      <c r="I706" s="87"/>
      <c r="J706" s="87"/>
      <c r="K706" s="87"/>
      <c r="L706" s="88"/>
      <c r="M706" s="88"/>
      <c r="N706" s="88"/>
      <c r="O706" s="88"/>
      <c r="P706" s="88"/>
      <c r="Q706" s="88"/>
      <c r="R706" s="88"/>
      <c r="S706" s="88"/>
      <c r="T706" s="77"/>
      <c r="U706" s="77"/>
      <c r="V706" s="77"/>
      <c r="W706" s="77"/>
      <c r="X706" s="77"/>
      <c r="Y706" s="77"/>
      <c r="Z706" s="77"/>
      <c r="AA706" s="232"/>
      <c r="AB706" s="6" t="str">
        <f t="shared" si="39"/>
        <v xml:space="preserve"> </v>
      </c>
      <c r="AC706" s="28" t="str">
        <f t="shared" si="40"/>
        <v xml:space="preserve"> </v>
      </c>
      <c r="AD706" s="28" t="str">
        <f t="shared" si="41"/>
        <v xml:space="preserve"> </v>
      </c>
      <c r="AK706" s="50">
        <f>SUM('Input Shift Data'!$I706:$J706)</f>
        <v>0</v>
      </c>
      <c r="AL706" s="1">
        <f>SUM('Input Shift Data'!$L706:$R706)</f>
        <v>0</v>
      </c>
      <c r="AM706" s="1">
        <f>SUM('Input Shift Data'!$T706:$Z706)</f>
        <v>0</v>
      </c>
    </row>
    <row r="707" spans="2:39" ht="15" customHeight="1" x14ac:dyDescent="0.25">
      <c r="B707" s="77"/>
      <c r="C707" s="80"/>
      <c r="D707" s="87"/>
      <c r="E707" s="85"/>
      <c r="F707" s="77"/>
      <c r="G707" s="85"/>
      <c r="H707" s="86"/>
      <c r="I707" s="87"/>
      <c r="J707" s="87"/>
      <c r="K707" s="87"/>
      <c r="L707" s="88"/>
      <c r="M707" s="88"/>
      <c r="N707" s="88"/>
      <c r="O707" s="88"/>
      <c r="P707" s="88"/>
      <c r="Q707" s="88"/>
      <c r="R707" s="88"/>
      <c r="S707" s="88"/>
      <c r="T707" s="77"/>
      <c r="U707" s="77"/>
      <c r="V707" s="77"/>
      <c r="W707" s="77"/>
      <c r="X707" s="77"/>
      <c r="Y707" s="77"/>
      <c r="Z707" s="77"/>
      <c r="AA707" s="232"/>
      <c r="AB707" s="6" t="str">
        <f t="shared" si="39"/>
        <v xml:space="preserve"> </v>
      </c>
      <c r="AC707" s="28" t="str">
        <f t="shared" si="40"/>
        <v xml:space="preserve"> </v>
      </c>
      <c r="AD707" s="28" t="str">
        <f t="shared" si="41"/>
        <v xml:space="preserve"> </v>
      </c>
      <c r="AK707" s="50">
        <f>SUM('Input Shift Data'!$I707:$J707)</f>
        <v>0</v>
      </c>
      <c r="AL707" s="1">
        <f>SUM('Input Shift Data'!$L707:$R707)</f>
        <v>0</v>
      </c>
      <c r="AM707" s="1">
        <f>SUM('Input Shift Data'!$T707:$Z707)</f>
        <v>0</v>
      </c>
    </row>
    <row r="708" spans="2:39" ht="15" customHeight="1" x14ac:dyDescent="0.25">
      <c r="B708" s="77"/>
      <c r="C708" s="80"/>
      <c r="D708" s="87"/>
      <c r="E708" s="85"/>
      <c r="F708" s="77"/>
      <c r="G708" s="85"/>
      <c r="H708" s="86"/>
      <c r="I708" s="87"/>
      <c r="J708" s="87"/>
      <c r="K708" s="87"/>
      <c r="L708" s="88"/>
      <c r="M708" s="88"/>
      <c r="N708" s="88"/>
      <c r="O708" s="88"/>
      <c r="P708" s="88"/>
      <c r="Q708" s="88"/>
      <c r="R708" s="88"/>
      <c r="S708" s="88"/>
      <c r="T708" s="77"/>
      <c r="U708" s="77"/>
      <c r="V708" s="77"/>
      <c r="W708" s="77"/>
      <c r="X708" s="77"/>
      <c r="Y708" s="77"/>
      <c r="Z708" s="77"/>
      <c r="AA708" s="232"/>
      <c r="AB708" s="6" t="str">
        <f t="shared" si="39"/>
        <v xml:space="preserve"> </v>
      </c>
      <c r="AC708" s="28" t="str">
        <f t="shared" si="40"/>
        <v xml:space="preserve"> </v>
      </c>
      <c r="AD708" s="28" t="str">
        <f t="shared" si="41"/>
        <v xml:space="preserve"> </v>
      </c>
      <c r="AK708" s="50">
        <f>SUM('Input Shift Data'!$I708:$J708)</f>
        <v>0</v>
      </c>
      <c r="AL708" s="1">
        <f>SUM('Input Shift Data'!$L708:$R708)</f>
        <v>0</v>
      </c>
      <c r="AM708" s="1">
        <f>SUM('Input Shift Data'!$T708:$Z708)</f>
        <v>0</v>
      </c>
    </row>
    <row r="709" spans="2:39" ht="15" customHeight="1" x14ac:dyDescent="0.25">
      <c r="B709" s="77"/>
      <c r="C709" s="80"/>
      <c r="D709" s="87"/>
      <c r="E709" s="85"/>
      <c r="F709" s="77"/>
      <c r="G709" s="85"/>
      <c r="H709" s="86"/>
      <c r="I709" s="87"/>
      <c r="J709" s="87"/>
      <c r="K709" s="87"/>
      <c r="L709" s="88"/>
      <c r="M709" s="88"/>
      <c r="N709" s="88"/>
      <c r="O709" s="88"/>
      <c r="P709" s="88"/>
      <c r="Q709" s="88"/>
      <c r="R709" s="88"/>
      <c r="S709" s="88"/>
      <c r="T709" s="77"/>
      <c r="U709" s="77"/>
      <c r="V709" s="77"/>
      <c r="W709" s="77"/>
      <c r="X709" s="77"/>
      <c r="Y709" s="77"/>
      <c r="Z709" s="77"/>
      <c r="AA709" s="232"/>
      <c r="AB709" s="6" t="str">
        <f t="shared" si="39"/>
        <v xml:space="preserve"> </v>
      </c>
      <c r="AC709" s="28" t="str">
        <f t="shared" si="40"/>
        <v xml:space="preserve"> </v>
      </c>
      <c r="AD709" s="28" t="str">
        <f t="shared" si="41"/>
        <v xml:space="preserve"> </v>
      </c>
      <c r="AK709" s="50">
        <f>SUM('Input Shift Data'!$I709:$J709)</f>
        <v>0</v>
      </c>
      <c r="AL709" s="1">
        <f>SUM('Input Shift Data'!$L709:$R709)</f>
        <v>0</v>
      </c>
      <c r="AM709" s="1">
        <f>SUM('Input Shift Data'!$T709:$Z709)</f>
        <v>0</v>
      </c>
    </row>
    <row r="710" spans="2:39" ht="15" customHeight="1" x14ac:dyDescent="0.25">
      <c r="B710" s="77"/>
      <c r="C710" s="80"/>
      <c r="D710" s="87"/>
      <c r="E710" s="85"/>
      <c r="F710" s="77"/>
      <c r="G710" s="85"/>
      <c r="H710" s="86"/>
      <c r="I710" s="87"/>
      <c r="J710" s="87"/>
      <c r="K710" s="87"/>
      <c r="L710" s="88"/>
      <c r="M710" s="88"/>
      <c r="N710" s="88"/>
      <c r="O710" s="88"/>
      <c r="P710" s="88"/>
      <c r="Q710" s="88"/>
      <c r="R710" s="88"/>
      <c r="S710" s="88"/>
      <c r="T710" s="77"/>
      <c r="U710" s="77"/>
      <c r="V710" s="77"/>
      <c r="W710" s="77"/>
      <c r="X710" s="77"/>
      <c r="Y710" s="77"/>
      <c r="Z710" s="77"/>
      <c r="AA710" s="232"/>
      <c r="AB710" s="6" t="str">
        <f t="shared" si="39"/>
        <v xml:space="preserve"> </v>
      </c>
      <c r="AC710" s="28" t="str">
        <f t="shared" si="40"/>
        <v xml:space="preserve"> </v>
      </c>
      <c r="AD710" s="28" t="str">
        <f t="shared" si="41"/>
        <v xml:space="preserve"> </v>
      </c>
      <c r="AK710" s="50">
        <f>SUM('Input Shift Data'!$I710:$J710)</f>
        <v>0</v>
      </c>
      <c r="AL710" s="1">
        <f>SUM('Input Shift Data'!$L710:$R710)</f>
        <v>0</v>
      </c>
      <c r="AM710" s="1">
        <f>SUM('Input Shift Data'!$T710:$Z710)</f>
        <v>0</v>
      </c>
    </row>
    <row r="711" spans="2:39" ht="15" customHeight="1" x14ac:dyDescent="0.25">
      <c r="B711" s="77"/>
      <c r="C711" s="80"/>
      <c r="D711" s="87"/>
      <c r="E711" s="85"/>
      <c r="F711" s="77"/>
      <c r="G711" s="85"/>
      <c r="H711" s="86"/>
      <c r="I711" s="87"/>
      <c r="J711" s="87"/>
      <c r="K711" s="87"/>
      <c r="L711" s="88"/>
      <c r="M711" s="88"/>
      <c r="N711" s="88"/>
      <c r="O711" s="88"/>
      <c r="P711" s="88"/>
      <c r="Q711" s="88"/>
      <c r="R711" s="88"/>
      <c r="S711" s="88"/>
      <c r="T711" s="77"/>
      <c r="U711" s="77"/>
      <c r="V711" s="77"/>
      <c r="W711" s="77"/>
      <c r="X711" s="77"/>
      <c r="Y711" s="77"/>
      <c r="Z711" s="77"/>
      <c r="AA711" s="232"/>
      <c r="AB711" s="6" t="str">
        <f t="shared" si="39"/>
        <v xml:space="preserve"> </v>
      </c>
      <c r="AC711" s="28" t="str">
        <f t="shared" si="40"/>
        <v xml:space="preserve"> </v>
      </c>
      <c r="AD711" s="28" t="str">
        <f t="shared" si="41"/>
        <v xml:space="preserve"> </v>
      </c>
      <c r="AK711" s="50">
        <f>SUM('Input Shift Data'!$I711:$J711)</f>
        <v>0</v>
      </c>
      <c r="AL711" s="1">
        <f>SUM('Input Shift Data'!$L711:$R711)</f>
        <v>0</v>
      </c>
      <c r="AM711" s="1">
        <f>SUM('Input Shift Data'!$T711:$Z711)</f>
        <v>0</v>
      </c>
    </row>
    <row r="712" spans="2:39" ht="15" customHeight="1" x14ac:dyDescent="0.25">
      <c r="B712" s="77"/>
      <c r="C712" s="80"/>
      <c r="D712" s="87"/>
      <c r="E712" s="85"/>
      <c r="F712" s="77"/>
      <c r="G712" s="85"/>
      <c r="H712" s="86"/>
      <c r="I712" s="87"/>
      <c r="J712" s="87"/>
      <c r="K712" s="87"/>
      <c r="L712" s="88"/>
      <c r="M712" s="88"/>
      <c r="N712" s="88"/>
      <c r="O712" s="88"/>
      <c r="P712" s="88"/>
      <c r="Q712" s="88"/>
      <c r="R712" s="88"/>
      <c r="S712" s="88"/>
      <c r="T712" s="77"/>
      <c r="U712" s="77"/>
      <c r="V712" s="77"/>
      <c r="W712" s="77"/>
      <c r="X712" s="77"/>
      <c r="Y712" s="77"/>
      <c r="Z712" s="77"/>
      <c r="AA712" s="232"/>
      <c r="AB712" s="6" t="str">
        <f t="shared" si="39"/>
        <v xml:space="preserve"> </v>
      </c>
      <c r="AC712" s="28" t="str">
        <f t="shared" si="40"/>
        <v xml:space="preserve"> </v>
      </c>
      <c r="AD712" s="28" t="str">
        <f t="shared" si="41"/>
        <v xml:space="preserve"> </v>
      </c>
      <c r="AK712" s="50">
        <f>SUM('Input Shift Data'!$I712:$J712)</f>
        <v>0</v>
      </c>
      <c r="AL712" s="1">
        <f>SUM('Input Shift Data'!$L712:$R712)</f>
        <v>0</v>
      </c>
      <c r="AM712" s="1">
        <f>SUM('Input Shift Data'!$T712:$Z712)</f>
        <v>0</v>
      </c>
    </row>
    <row r="713" spans="2:39" ht="15" customHeight="1" x14ac:dyDescent="0.25">
      <c r="B713" s="77"/>
      <c r="C713" s="80"/>
      <c r="D713" s="87"/>
      <c r="E713" s="85"/>
      <c r="F713" s="77"/>
      <c r="G713" s="85"/>
      <c r="H713" s="86"/>
      <c r="I713" s="87"/>
      <c r="J713" s="87"/>
      <c r="K713" s="87"/>
      <c r="L713" s="88"/>
      <c r="M713" s="88"/>
      <c r="N713" s="88"/>
      <c r="O713" s="88"/>
      <c r="P713" s="88"/>
      <c r="Q713" s="88"/>
      <c r="R713" s="88"/>
      <c r="S713" s="88"/>
      <c r="T713" s="77"/>
      <c r="U713" s="77"/>
      <c r="V713" s="77"/>
      <c r="W713" s="77"/>
      <c r="X713" s="77"/>
      <c r="Y713" s="77"/>
      <c r="Z713" s="77"/>
      <c r="AA713" s="232"/>
      <c r="AB713" s="6" t="str">
        <f t="shared" si="39"/>
        <v xml:space="preserve"> </v>
      </c>
      <c r="AC713" s="28" t="str">
        <f t="shared" si="40"/>
        <v xml:space="preserve"> </v>
      </c>
      <c r="AD713" s="28" t="str">
        <f t="shared" si="41"/>
        <v xml:space="preserve"> </v>
      </c>
      <c r="AK713" s="50">
        <f>SUM('Input Shift Data'!$I713:$J713)</f>
        <v>0</v>
      </c>
      <c r="AL713" s="1">
        <f>SUM('Input Shift Data'!$L713:$R713)</f>
        <v>0</v>
      </c>
      <c r="AM713" s="1">
        <f>SUM('Input Shift Data'!$T713:$Z713)</f>
        <v>0</v>
      </c>
    </row>
    <row r="714" spans="2:39" ht="15" customHeight="1" x14ac:dyDescent="0.25">
      <c r="B714" s="77"/>
      <c r="C714" s="80"/>
      <c r="D714" s="87"/>
      <c r="E714" s="85"/>
      <c r="F714" s="77"/>
      <c r="G714" s="85"/>
      <c r="H714" s="86"/>
      <c r="I714" s="87"/>
      <c r="J714" s="87"/>
      <c r="K714" s="87"/>
      <c r="L714" s="88"/>
      <c r="M714" s="88"/>
      <c r="N714" s="88"/>
      <c r="O714" s="88"/>
      <c r="P714" s="88"/>
      <c r="Q714" s="88"/>
      <c r="R714" s="88"/>
      <c r="S714" s="88"/>
      <c r="T714" s="77"/>
      <c r="U714" s="77"/>
      <c r="V714" s="77"/>
      <c r="W714" s="77"/>
      <c r="X714" s="77"/>
      <c r="Y714" s="77"/>
      <c r="Z714" s="77"/>
      <c r="AA714" s="232"/>
      <c r="AB714" s="6" t="str">
        <f t="shared" si="39"/>
        <v xml:space="preserve"> </v>
      </c>
      <c r="AC714" s="28" t="str">
        <f t="shared" si="40"/>
        <v xml:space="preserve"> </v>
      </c>
      <c r="AD714" s="28" t="str">
        <f t="shared" si="41"/>
        <v xml:space="preserve"> </v>
      </c>
      <c r="AK714" s="50">
        <f>SUM('Input Shift Data'!$I714:$J714)</f>
        <v>0</v>
      </c>
      <c r="AL714" s="1">
        <f>SUM('Input Shift Data'!$L714:$R714)</f>
        <v>0</v>
      </c>
      <c r="AM714" s="1">
        <f>SUM('Input Shift Data'!$T714:$Z714)</f>
        <v>0</v>
      </c>
    </row>
    <row r="715" spans="2:39" ht="15" customHeight="1" x14ac:dyDescent="0.25">
      <c r="B715" s="77"/>
      <c r="C715" s="80"/>
      <c r="D715" s="87"/>
      <c r="E715" s="85"/>
      <c r="F715" s="77"/>
      <c r="G715" s="85"/>
      <c r="H715" s="86"/>
      <c r="I715" s="87"/>
      <c r="J715" s="87"/>
      <c r="K715" s="87"/>
      <c r="L715" s="88"/>
      <c r="M715" s="88"/>
      <c r="N715" s="88"/>
      <c r="O715" s="88"/>
      <c r="P715" s="88"/>
      <c r="Q715" s="88"/>
      <c r="R715" s="88"/>
      <c r="S715" s="88"/>
      <c r="T715" s="77"/>
      <c r="U715" s="77"/>
      <c r="V715" s="77"/>
      <c r="W715" s="77"/>
      <c r="X715" s="77"/>
      <c r="Y715" s="77"/>
      <c r="Z715" s="77"/>
      <c r="AA715" s="232"/>
      <c r="AB715" s="6" t="str">
        <f t="shared" si="39"/>
        <v xml:space="preserve"> </v>
      </c>
      <c r="AC715" s="28" t="str">
        <f t="shared" si="40"/>
        <v xml:space="preserve"> </v>
      </c>
      <c r="AD715" s="28" t="str">
        <f t="shared" si="41"/>
        <v xml:space="preserve"> </v>
      </c>
      <c r="AK715" s="50">
        <f>SUM('Input Shift Data'!$I715:$J715)</f>
        <v>0</v>
      </c>
      <c r="AL715" s="1">
        <f>SUM('Input Shift Data'!$L715:$R715)</f>
        <v>0</v>
      </c>
      <c r="AM715" s="1">
        <f>SUM('Input Shift Data'!$T715:$Z715)</f>
        <v>0</v>
      </c>
    </row>
    <row r="716" spans="2:39" ht="15" customHeight="1" x14ac:dyDescent="0.25">
      <c r="B716" s="77"/>
      <c r="C716" s="80"/>
      <c r="D716" s="87"/>
      <c r="E716" s="85"/>
      <c r="F716" s="77"/>
      <c r="G716" s="85"/>
      <c r="H716" s="86"/>
      <c r="I716" s="87"/>
      <c r="J716" s="87"/>
      <c r="K716" s="87"/>
      <c r="L716" s="88"/>
      <c r="M716" s="88"/>
      <c r="N716" s="88"/>
      <c r="O716" s="88"/>
      <c r="P716" s="88"/>
      <c r="Q716" s="88"/>
      <c r="R716" s="88"/>
      <c r="S716" s="88"/>
      <c r="T716" s="77"/>
      <c r="U716" s="77"/>
      <c r="V716" s="77"/>
      <c r="W716" s="77"/>
      <c r="X716" s="77"/>
      <c r="Y716" s="77"/>
      <c r="Z716" s="77"/>
      <c r="AA716" s="232"/>
      <c r="AB716" s="6" t="str">
        <f t="shared" si="39"/>
        <v xml:space="preserve"> </v>
      </c>
      <c r="AC716" s="28" t="str">
        <f t="shared" si="40"/>
        <v xml:space="preserve"> </v>
      </c>
      <c r="AD716" s="28" t="str">
        <f t="shared" si="41"/>
        <v xml:space="preserve"> </v>
      </c>
      <c r="AK716" s="50">
        <f>SUM('Input Shift Data'!$I716:$J716)</f>
        <v>0</v>
      </c>
      <c r="AL716" s="1">
        <f>SUM('Input Shift Data'!$L716:$R716)</f>
        <v>0</v>
      </c>
      <c r="AM716" s="1">
        <f>SUM('Input Shift Data'!$T716:$Z716)</f>
        <v>0</v>
      </c>
    </row>
    <row r="717" spans="2:39" ht="15" customHeight="1" x14ac:dyDescent="0.25">
      <c r="B717" s="77"/>
      <c r="C717" s="80"/>
      <c r="D717" s="87"/>
      <c r="E717" s="85"/>
      <c r="F717" s="77"/>
      <c r="G717" s="85"/>
      <c r="H717" s="86"/>
      <c r="I717" s="87"/>
      <c r="J717" s="87"/>
      <c r="K717" s="87"/>
      <c r="L717" s="88"/>
      <c r="M717" s="88"/>
      <c r="N717" s="88"/>
      <c r="O717" s="88"/>
      <c r="P717" s="88"/>
      <c r="Q717" s="88"/>
      <c r="R717" s="88"/>
      <c r="S717" s="88"/>
      <c r="T717" s="77"/>
      <c r="U717" s="77"/>
      <c r="V717" s="77"/>
      <c r="W717" s="77"/>
      <c r="X717" s="77"/>
      <c r="Y717" s="77"/>
      <c r="Z717" s="77"/>
      <c r="AA717" s="232"/>
      <c r="AB717" s="6" t="str">
        <f t="shared" si="39"/>
        <v xml:space="preserve"> </v>
      </c>
      <c r="AC717" s="28" t="str">
        <f t="shared" si="40"/>
        <v xml:space="preserve"> </v>
      </c>
      <c r="AD717" s="28" t="str">
        <f t="shared" si="41"/>
        <v xml:space="preserve"> </v>
      </c>
      <c r="AK717" s="50">
        <f>SUM('Input Shift Data'!$I717:$J717)</f>
        <v>0</v>
      </c>
      <c r="AL717" s="1">
        <f>SUM('Input Shift Data'!$L717:$R717)</f>
        <v>0</v>
      </c>
      <c r="AM717" s="1">
        <f>SUM('Input Shift Data'!$T717:$Z717)</f>
        <v>0</v>
      </c>
    </row>
    <row r="718" spans="2:39" ht="15" customHeight="1" x14ac:dyDescent="0.25">
      <c r="B718" s="77"/>
      <c r="C718" s="80"/>
      <c r="D718" s="87"/>
      <c r="E718" s="85"/>
      <c r="F718" s="77"/>
      <c r="G718" s="85"/>
      <c r="H718" s="86"/>
      <c r="I718" s="87"/>
      <c r="J718" s="87"/>
      <c r="K718" s="87"/>
      <c r="L718" s="88"/>
      <c r="M718" s="88"/>
      <c r="N718" s="88"/>
      <c r="O718" s="88"/>
      <c r="P718" s="88"/>
      <c r="Q718" s="88"/>
      <c r="R718" s="88"/>
      <c r="S718" s="88"/>
      <c r="T718" s="77"/>
      <c r="U718" s="77"/>
      <c r="V718" s="77"/>
      <c r="W718" s="77"/>
      <c r="X718" s="77"/>
      <c r="Y718" s="77"/>
      <c r="Z718" s="77"/>
      <c r="AA718" s="232"/>
      <c r="AB718" s="6" t="str">
        <f t="shared" si="39"/>
        <v xml:space="preserve"> </v>
      </c>
      <c r="AC718" s="28" t="str">
        <f t="shared" si="40"/>
        <v xml:space="preserve"> </v>
      </c>
      <c r="AD718" s="28" t="str">
        <f t="shared" si="41"/>
        <v xml:space="preserve"> </v>
      </c>
      <c r="AK718" s="50">
        <f>SUM('Input Shift Data'!$I718:$J718)</f>
        <v>0</v>
      </c>
      <c r="AL718" s="1">
        <f>SUM('Input Shift Data'!$L718:$R718)</f>
        <v>0</v>
      </c>
      <c r="AM718" s="1">
        <f>SUM('Input Shift Data'!$T718:$Z718)</f>
        <v>0</v>
      </c>
    </row>
    <row r="719" spans="2:39" ht="15" customHeight="1" x14ac:dyDescent="0.25">
      <c r="B719" s="77"/>
      <c r="C719" s="80"/>
      <c r="D719" s="87"/>
      <c r="E719" s="85"/>
      <c r="F719" s="77"/>
      <c r="G719" s="85"/>
      <c r="H719" s="86"/>
      <c r="I719" s="87"/>
      <c r="J719" s="87"/>
      <c r="K719" s="87"/>
      <c r="L719" s="88"/>
      <c r="M719" s="88"/>
      <c r="N719" s="88"/>
      <c r="O719" s="88"/>
      <c r="P719" s="88"/>
      <c r="Q719" s="88"/>
      <c r="R719" s="88"/>
      <c r="S719" s="88"/>
      <c r="T719" s="77"/>
      <c r="U719" s="77"/>
      <c r="V719" s="77"/>
      <c r="W719" s="77"/>
      <c r="X719" s="77"/>
      <c r="Y719" s="77"/>
      <c r="Z719" s="77"/>
      <c r="AA719" s="232"/>
      <c r="AB719" s="6" t="str">
        <f t="shared" si="39"/>
        <v xml:space="preserve"> </v>
      </c>
      <c r="AC719" s="28" t="str">
        <f t="shared" si="40"/>
        <v xml:space="preserve"> </v>
      </c>
      <c r="AD719" s="28" t="str">
        <f t="shared" si="41"/>
        <v xml:space="preserve"> </v>
      </c>
      <c r="AK719" s="50">
        <f>SUM('Input Shift Data'!$I719:$J719)</f>
        <v>0</v>
      </c>
      <c r="AL719" s="1">
        <f>SUM('Input Shift Data'!$L719:$R719)</f>
        <v>0</v>
      </c>
      <c r="AM719" s="1">
        <f>SUM('Input Shift Data'!$T719:$Z719)</f>
        <v>0</v>
      </c>
    </row>
    <row r="720" spans="2:39" ht="15" customHeight="1" x14ac:dyDescent="0.25">
      <c r="B720" s="77"/>
      <c r="C720" s="80"/>
      <c r="D720" s="87"/>
      <c r="E720" s="85"/>
      <c r="F720" s="77"/>
      <c r="G720" s="85"/>
      <c r="H720" s="86"/>
      <c r="I720" s="87"/>
      <c r="J720" s="87"/>
      <c r="K720" s="87"/>
      <c r="L720" s="88"/>
      <c r="M720" s="88"/>
      <c r="N720" s="88"/>
      <c r="O720" s="88"/>
      <c r="P720" s="88"/>
      <c r="Q720" s="88"/>
      <c r="R720" s="88"/>
      <c r="S720" s="88"/>
      <c r="T720" s="77"/>
      <c r="U720" s="77"/>
      <c r="V720" s="77"/>
      <c r="W720" s="77"/>
      <c r="X720" s="77"/>
      <c r="Y720" s="77"/>
      <c r="Z720" s="77"/>
      <c r="AA720" s="232"/>
      <c r="AB720" s="6" t="str">
        <f t="shared" si="39"/>
        <v xml:space="preserve"> </v>
      </c>
      <c r="AC720" s="28" t="str">
        <f t="shared" si="40"/>
        <v xml:space="preserve"> </v>
      </c>
      <c r="AD720" s="28" t="str">
        <f t="shared" si="41"/>
        <v xml:space="preserve"> </v>
      </c>
      <c r="AK720" s="50">
        <f>SUM('Input Shift Data'!$I720:$J720)</f>
        <v>0</v>
      </c>
      <c r="AL720" s="1">
        <f>SUM('Input Shift Data'!$L720:$R720)</f>
        <v>0</v>
      </c>
      <c r="AM720" s="1">
        <f>SUM('Input Shift Data'!$T720:$Z720)</f>
        <v>0</v>
      </c>
    </row>
    <row r="721" spans="2:39" ht="15" customHeight="1" x14ac:dyDescent="0.25">
      <c r="B721" s="77"/>
      <c r="C721" s="80"/>
      <c r="D721" s="87"/>
      <c r="E721" s="85"/>
      <c r="F721" s="77"/>
      <c r="G721" s="85"/>
      <c r="H721" s="86"/>
      <c r="I721" s="87"/>
      <c r="J721" s="87"/>
      <c r="K721" s="87"/>
      <c r="L721" s="88"/>
      <c r="M721" s="88"/>
      <c r="N721" s="88"/>
      <c r="O721" s="88"/>
      <c r="P721" s="88"/>
      <c r="Q721" s="88"/>
      <c r="R721" s="88"/>
      <c r="S721" s="88"/>
      <c r="T721" s="77"/>
      <c r="U721" s="77"/>
      <c r="V721" s="77"/>
      <c r="W721" s="77"/>
      <c r="X721" s="77"/>
      <c r="Y721" s="77"/>
      <c r="Z721" s="77"/>
      <c r="AA721" s="232"/>
      <c r="AB721" s="6" t="str">
        <f t="shared" si="39"/>
        <v xml:space="preserve"> </v>
      </c>
      <c r="AC721" s="28" t="str">
        <f t="shared" si="40"/>
        <v xml:space="preserve"> </v>
      </c>
      <c r="AD721" s="28" t="str">
        <f t="shared" si="41"/>
        <v xml:space="preserve"> </v>
      </c>
      <c r="AK721" s="50">
        <f>SUM('Input Shift Data'!$I721:$J721)</f>
        <v>0</v>
      </c>
      <c r="AL721" s="1">
        <f>SUM('Input Shift Data'!$L721:$R721)</f>
        <v>0</v>
      </c>
      <c r="AM721" s="1">
        <f>SUM('Input Shift Data'!$T721:$Z721)</f>
        <v>0</v>
      </c>
    </row>
    <row r="722" spans="2:39" ht="15" customHeight="1" x14ac:dyDescent="0.25">
      <c r="B722" s="77"/>
      <c r="C722" s="80"/>
      <c r="D722" s="87"/>
      <c r="E722" s="85"/>
      <c r="F722" s="77"/>
      <c r="G722" s="85"/>
      <c r="H722" s="86"/>
      <c r="I722" s="87"/>
      <c r="J722" s="87"/>
      <c r="K722" s="87"/>
      <c r="L722" s="88"/>
      <c r="M722" s="88"/>
      <c r="N722" s="88"/>
      <c r="O722" s="88"/>
      <c r="P722" s="88"/>
      <c r="Q722" s="88"/>
      <c r="R722" s="88"/>
      <c r="S722" s="88"/>
      <c r="T722" s="77"/>
      <c r="U722" s="77"/>
      <c r="V722" s="77"/>
      <c r="W722" s="77"/>
      <c r="X722" s="77"/>
      <c r="Y722" s="77"/>
      <c r="Z722" s="77"/>
      <c r="AA722" s="232"/>
      <c r="AB722" s="6" t="str">
        <f t="shared" si="39"/>
        <v xml:space="preserve"> </v>
      </c>
      <c r="AC722" s="28" t="str">
        <f t="shared" si="40"/>
        <v xml:space="preserve"> </v>
      </c>
      <c r="AD722" s="28" t="str">
        <f t="shared" si="41"/>
        <v xml:space="preserve"> </v>
      </c>
      <c r="AK722" s="50">
        <f>SUM('Input Shift Data'!$I722:$J722)</f>
        <v>0</v>
      </c>
      <c r="AL722" s="1">
        <f>SUM('Input Shift Data'!$L722:$R722)</f>
        <v>0</v>
      </c>
      <c r="AM722" s="1">
        <f>SUM('Input Shift Data'!$T722:$Z722)</f>
        <v>0</v>
      </c>
    </row>
    <row r="723" spans="2:39" ht="15" customHeight="1" x14ac:dyDescent="0.25">
      <c r="B723" s="77"/>
      <c r="C723" s="80"/>
      <c r="D723" s="87"/>
      <c r="E723" s="85"/>
      <c r="F723" s="77"/>
      <c r="G723" s="85"/>
      <c r="H723" s="86"/>
      <c r="I723" s="87"/>
      <c r="J723" s="87"/>
      <c r="K723" s="87"/>
      <c r="L723" s="88"/>
      <c r="M723" s="88"/>
      <c r="N723" s="88"/>
      <c r="O723" s="88"/>
      <c r="P723" s="88"/>
      <c r="Q723" s="88"/>
      <c r="R723" s="88"/>
      <c r="S723" s="88"/>
      <c r="T723" s="77"/>
      <c r="U723" s="77"/>
      <c r="V723" s="77"/>
      <c r="W723" s="77"/>
      <c r="X723" s="77"/>
      <c r="Y723" s="77"/>
      <c r="Z723" s="77"/>
      <c r="AA723" s="232"/>
      <c r="AB723" s="6" t="str">
        <f t="shared" si="39"/>
        <v xml:space="preserve"> </v>
      </c>
      <c r="AC723" s="28" t="str">
        <f t="shared" si="40"/>
        <v xml:space="preserve"> </v>
      </c>
      <c r="AD723" s="28" t="str">
        <f t="shared" si="41"/>
        <v xml:space="preserve"> </v>
      </c>
      <c r="AK723" s="50">
        <f>SUM('Input Shift Data'!$I723:$J723)</f>
        <v>0</v>
      </c>
      <c r="AL723" s="1">
        <f>SUM('Input Shift Data'!$L723:$R723)</f>
        <v>0</v>
      </c>
      <c r="AM723" s="1">
        <f>SUM('Input Shift Data'!$T723:$Z723)</f>
        <v>0</v>
      </c>
    </row>
    <row r="724" spans="2:39" ht="15" customHeight="1" x14ac:dyDescent="0.25">
      <c r="B724" s="77"/>
      <c r="C724" s="80"/>
      <c r="D724" s="87"/>
      <c r="E724" s="85"/>
      <c r="F724" s="77"/>
      <c r="G724" s="85"/>
      <c r="H724" s="86"/>
      <c r="I724" s="87"/>
      <c r="J724" s="87"/>
      <c r="K724" s="87"/>
      <c r="L724" s="88"/>
      <c r="M724" s="88"/>
      <c r="N724" s="88"/>
      <c r="O724" s="88"/>
      <c r="P724" s="88"/>
      <c r="Q724" s="88"/>
      <c r="R724" s="88"/>
      <c r="S724" s="88"/>
      <c r="T724" s="77"/>
      <c r="U724" s="77"/>
      <c r="V724" s="77"/>
      <c r="W724" s="77"/>
      <c r="X724" s="77"/>
      <c r="Y724" s="77"/>
      <c r="Z724" s="77"/>
      <c r="AA724" s="232"/>
      <c r="AB724" s="6" t="str">
        <f t="shared" si="39"/>
        <v xml:space="preserve"> </v>
      </c>
      <c r="AC724" s="28" t="str">
        <f t="shared" si="40"/>
        <v xml:space="preserve"> </v>
      </c>
      <c r="AD724" s="28" t="str">
        <f t="shared" si="41"/>
        <v xml:space="preserve"> </v>
      </c>
      <c r="AK724" s="50">
        <f>SUM('Input Shift Data'!$I724:$J724)</f>
        <v>0</v>
      </c>
      <c r="AL724" s="1">
        <f>SUM('Input Shift Data'!$L724:$R724)</f>
        <v>0</v>
      </c>
      <c r="AM724" s="1">
        <f>SUM('Input Shift Data'!$T724:$Z724)</f>
        <v>0</v>
      </c>
    </row>
    <row r="725" spans="2:39" ht="15" customHeight="1" x14ac:dyDescent="0.25">
      <c r="B725" s="77"/>
      <c r="C725" s="80"/>
      <c r="D725" s="87"/>
      <c r="E725" s="85"/>
      <c r="F725" s="77"/>
      <c r="G725" s="85"/>
      <c r="H725" s="86"/>
      <c r="I725" s="87"/>
      <c r="J725" s="87"/>
      <c r="K725" s="87"/>
      <c r="L725" s="88"/>
      <c r="M725" s="88"/>
      <c r="N725" s="88"/>
      <c r="O725" s="88"/>
      <c r="P725" s="88"/>
      <c r="Q725" s="88"/>
      <c r="R725" s="88"/>
      <c r="S725" s="88"/>
      <c r="T725" s="77"/>
      <c r="U725" s="77"/>
      <c r="V725" s="77"/>
      <c r="W725" s="77"/>
      <c r="X725" s="77"/>
      <c r="Y725" s="77"/>
      <c r="Z725" s="77"/>
      <c r="AA725" s="232"/>
      <c r="AB725" s="6" t="str">
        <f t="shared" si="39"/>
        <v xml:space="preserve"> </v>
      </c>
      <c r="AC725" s="28" t="str">
        <f t="shared" si="40"/>
        <v xml:space="preserve"> </v>
      </c>
      <c r="AD725" s="28" t="str">
        <f t="shared" si="41"/>
        <v xml:space="preserve"> </v>
      </c>
      <c r="AK725" s="50">
        <f>SUM('Input Shift Data'!$I725:$J725)</f>
        <v>0</v>
      </c>
      <c r="AL725" s="1">
        <f>SUM('Input Shift Data'!$L725:$R725)</f>
        <v>0</v>
      </c>
      <c r="AM725" s="1">
        <f>SUM('Input Shift Data'!$T725:$Z725)</f>
        <v>0</v>
      </c>
    </row>
    <row r="726" spans="2:39" ht="15" customHeight="1" x14ac:dyDescent="0.25">
      <c r="B726" s="77"/>
      <c r="C726" s="80"/>
      <c r="D726" s="87"/>
      <c r="E726" s="85"/>
      <c r="F726" s="77"/>
      <c r="G726" s="85"/>
      <c r="H726" s="86"/>
      <c r="I726" s="87"/>
      <c r="J726" s="87"/>
      <c r="K726" s="87"/>
      <c r="L726" s="88"/>
      <c r="M726" s="88"/>
      <c r="N726" s="88"/>
      <c r="O726" s="88"/>
      <c r="P726" s="88"/>
      <c r="Q726" s="88"/>
      <c r="R726" s="88"/>
      <c r="S726" s="88"/>
      <c r="T726" s="77"/>
      <c r="U726" s="77"/>
      <c r="V726" s="77"/>
      <c r="W726" s="77"/>
      <c r="X726" s="77"/>
      <c r="Y726" s="77"/>
      <c r="Z726" s="77"/>
      <c r="AA726" s="232"/>
      <c r="AB726" s="6" t="str">
        <f t="shared" si="39"/>
        <v xml:space="preserve"> </v>
      </c>
      <c r="AC726" s="28" t="str">
        <f t="shared" si="40"/>
        <v xml:space="preserve"> </v>
      </c>
      <c r="AD726" s="28" t="str">
        <f t="shared" si="41"/>
        <v xml:space="preserve"> </v>
      </c>
      <c r="AK726" s="50">
        <f>SUM('Input Shift Data'!$I726:$J726)</f>
        <v>0</v>
      </c>
      <c r="AL726" s="1">
        <f>SUM('Input Shift Data'!$L726:$R726)</f>
        <v>0</v>
      </c>
      <c r="AM726" s="1">
        <f>SUM('Input Shift Data'!$T726:$Z726)</f>
        <v>0</v>
      </c>
    </row>
    <row r="727" spans="2:39" ht="15" customHeight="1" x14ac:dyDescent="0.25">
      <c r="B727" s="77"/>
      <c r="C727" s="80"/>
      <c r="D727" s="87"/>
      <c r="E727" s="85"/>
      <c r="F727" s="77"/>
      <c r="G727" s="85"/>
      <c r="H727" s="86"/>
      <c r="I727" s="87"/>
      <c r="J727" s="87"/>
      <c r="K727" s="87"/>
      <c r="L727" s="88"/>
      <c r="M727" s="88"/>
      <c r="N727" s="88"/>
      <c r="O727" s="88"/>
      <c r="P727" s="88"/>
      <c r="Q727" s="88"/>
      <c r="R727" s="88"/>
      <c r="S727" s="88"/>
      <c r="T727" s="77"/>
      <c r="U727" s="77"/>
      <c r="V727" s="77"/>
      <c r="W727" s="77"/>
      <c r="X727" s="77"/>
      <c r="Y727" s="77"/>
      <c r="Z727" s="77"/>
      <c r="AA727" s="232"/>
      <c r="AB727" s="6" t="str">
        <f t="shared" si="39"/>
        <v xml:space="preserve"> </v>
      </c>
      <c r="AC727" s="28" t="str">
        <f t="shared" si="40"/>
        <v xml:space="preserve"> </v>
      </c>
      <c r="AD727" s="28" t="str">
        <f t="shared" si="41"/>
        <v xml:space="preserve"> </v>
      </c>
      <c r="AK727" s="50">
        <f>SUM('Input Shift Data'!$I727:$J727)</f>
        <v>0</v>
      </c>
      <c r="AL727" s="1">
        <f>SUM('Input Shift Data'!$L727:$R727)</f>
        <v>0</v>
      </c>
      <c r="AM727" s="1">
        <f>SUM('Input Shift Data'!$T727:$Z727)</f>
        <v>0</v>
      </c>
    </row>
    <row r="728" spans="2:39" ht="15" customHeight="1" x14ac:dyDescent="0.25">
      <c r="B728" s="77"/>
      <c r="C728" s="80"/>
      <c r="D728" s="87"/>
      <c r="E728" s="85"/>
      <c r="F728" s="77"/>
      <c r="G728" s="85"/>
      <c r="H728" s="86"/>
      <c r="I728" s="87"/>
      <c r="J728" s="87"/>
      <c r="K728" s="87"/>
      <c r="L728" s="88"/>
      <c r="M728" s="88"/>
      <c r="N728" s="88"/>
      <c r="O728" s="88"/>
      <c r="P728" s="88"/>
      <c r="Q728" s="88"/>
      <c r="R728" s="88"/>
      <c r="S728" s="88"/>
      <c r="T728" s="77"/>
      <c r="U728" s="77"/>
      <c r="V728" s="77"/>
      <c r="W728" s="77"/>
      <c r="X728" s="77"/>
      <c r="Y728" s="77"/>
      <c r="Z728" s="77"/>
      <c r="AA728" s="232"/>
      <c r="AB728" s="6" t="str">
        <f t="shared" si="39"/>
        <v xml:space="preserve"> </v>
      </c>
      <c r="AC728" s="28" t="str">
        <f t="shared" si="40"/>
        <v xml:space="preserve"> </v>
      </c>
      <c r="AD728" s="28" t="str">
        <f t="shared" si="41"/>
        <v xml:space="preserve"> </v>
      </c>
      <c r="AK728" s="50">
        <f>SUM('Input Shift Data'!$I728:$J728)</f>
        <v>0</v>
      </c>
      <c r="AL728" s="1">
        <f>SUM('Input Shift Data'!$L728:$R728)</f>
        <v>0</v>
      </c>
      <c r="AM728" s="1">
        <f>SUM('Input Shift Data'!$T728:$Z728)</f>
        <v>0</v>
      </c>
    </row>
    <row r="729" spans="2:39" ht="15" customHeight="1" x14ac:dyDescent="0.25">
      <c r="B729" s="77"/>
      <c r="C729" s="80"/>
      <c r="D729" s="87"/>
      <c r="E729" s="85"/>
      <c r="F729" s="77"/>
      <c r="G729" s="85"/>
      <c r="H729" s="86"/>
      <c r="I729" s="87"/>
      <c r="J729" s="87"/>
      <c r="K729" s="87"/>
      <c r="L729" s="88"/>
      <c r="M729" s="88"/>
      <c r="N729" s="88"/>
      <c r="O729" s="88"/>
      <c r="P729" s="88"/>
      <c r="Q729" s="88"/>
      <c r="R729" s="88"/>
      <c r="S729" s="88"/>
      <c r="T729" s="77"/>
      <c r="U729" s="77"/>
      <c r="V729" s="77"/>
      <c r="W729" s="77"/>
      <c r="X729" s="77"/>
      <c r="Y729" s="77"/>
      <c r="Z729" s="77"/>
      <c r="AA729" s="232"/>
      <c r="AB729" s="6" t="str">
        <f t="shared" si="39"/>
        <v xml:space="preserve"> </v>
      </c>
      <c r="AC729" s="28" t="str">
        <f t="shared" si="40"/>
        <v xml:space="preserve"> </v>
      </c>
      <c r="AD729" s="28" t="str">
        <f t="shared" si="41"/>
        <v xml:space="preserve"> </v>
      </c>
      <c r="AK729" s="50">
        <f>SUM('Input Shift Data'!$I729:$J729)</f>
        <v>0</v>
      </c>
      <c r="AL729" s="1">
        <f>SUM('Input Shift Data'!$L729:$R729)</f>
        <v>0</v>
      </c>
      <c r="AM729" s="1">
        <f>SUM('Input Shift Data'!$T729:$Z729)</f>
        <v>0</v>
      </c>
    </row>
    <row r="730" spans="2:39" ht="15" customHeight="1" x14ac:dyDescent="0.25">
      <c r="B730" s="77"/>
      <c r="C730" s="80"/>
      <c r="D730" s="87"/>
      <c r="E730" s="85"/>
      <c r="F730" s="77"/>
      <c r="G730" s="85"/>
      <c r="H730" s="86"/>
      <c r="I730" s="87"/>
      <c r="J730" s="87"/>
      <c r="K730" s="87"/>
      <c r="L730" s="88"/>
      <c r="M730" s="88"/>
      <c r="N730" s="88"/>
      <c r="O730" s="88"/>
      <c r="P730" s="88"/>
      <c r="Q730" s="88"/>
      <c r="R730" s="88"/>
      <c r="S730" s="88"/>
      <c r="T730" s="77"/>
      <c r="U730" s="77"/>
      <c r="V730" s="77"/>
      <c r="W730" s="77"/>
      <c r="X730" s="77"/>
      <c r="Y730" s="77"/>
      <c r="Z730" s="77"/>
      <c r="AA730" s="232"/>
      <c r="AB730" s="6" t="str">
        <f t="shared" si="39"/>
        <v xml:space="preserve"> </v>
      </c>
      <c r="AC730" s="28" t="str">
        <f t="shared" si="40"/>
        <v xml:space="preserve"> </v>
      </c>
      <c r="AD730" s="28" t="str">
        <f t="shared" si="41"/>
        <v xml:space="preserve"> </v>
      </c>
      <c r="AK730" s="50">
        <f>SUM('Input Shift Data'!$I730:$J730)</f>
        <v>0</v>
      </c>
      <c r="AL730" s="1">
        <f>SUM('Input Shift Data'!$L730:$R730)</f>
        <v>0</v>
      </c>
      <c r="AM730" s="1">
        <f>SUM('Input Shift Data'!$T730:$Z730)</f>
        <v>0</v>
      </c>
    </row>
    <row r="731" spans="2:39" ht="15" customHeight="1" x14ac:dyDescent="0.25">
      <c r="B731" s="77"/>
      <c r="C731" s="80"/>
      <c r="D731" s="87"/>
      <c r="E731" s="85"/>
      <c r="F731" s="77"/>
      <c r="G731" s="85"/>
      <c r="H731" s="86"/>
      <c r="I731" s="87"/>
      <c r="J731" s="87"/>
      <c r="K731" s="87"/>
      <c r="L731" s="88"/>
      <c r="M731" s="88"/>
      <c r="N731" s="88"/>
      <c r="O731" s="88"/>
      <c r="P731" s="88"/>
      <c r="Q731" s="88"/>
      <c r="R731" s="88"/>
      <c r="S731" s="88"/>
      <c r="T731" s="77"/>
      <c r="U731" s="77"/>
      <c r="V731" s="77"/>
      <c r="W731" s="77"/>
      <c r="X731" s="77"/>
      <c r="Y731" s="77"/>
      <c r="Z731" s="77"/>
      <c r="AA731" s="232"/>
      <c r="AB731" s="6" t="str">
        <f t="shared" si="39"/>
        <v xml:space="preserve"> </v>
      </c>
      <c r="AC731" s="28" t="str">
        <f t="shared" si="40"/>
        <v xml:space="preserve"> </v>
      </c>
      <c r="AD731" s="28" t="str">
        <f t="shared" si="41"/>
        <v xml:space="preserve"> </v>
      </c>
      <c r="AK731" s="50">
        <f>SUM('Input Shift Data'!$I731:$J731)</f>
        <v>0</v>
      </c>
      <c r="AL731" s="1">
        <f>SUM('Input Shift Data'!$L731:$R731)</f>
        <v>0</v>
      </c>
      <c r="AM731" s="1">
        <f>SUM('Input Shift Data'!$T731:$Z731)</f>
        <v>0</v>
      </c>
    </row>
    <row r="732" spans="2:39" ht="15" customHeight="1" x14ac:dyDescent="0.25">
      <c r="B732" s="77"/>
      <c r="C732" s="80"/>
      <c r="D732" s="87"/>
      <c r="E732" s="85"/>
      <c r="F732" s="77"/>
      <c r="G732" s="85"/>
      <c r="H732" s="86"/>
      <c r="I732" s="87"/>
      <c r="J732" s="87"/>
      <c r="K732" s="87"/>
      <c r="L732" s="88"/>
      <c r="M732" s="88"/>
      <c r="N732" s="88"/>
      <c r="O732" s="88"/>
      <c r="P732" s="88"/>
      <c r="Q732" s="88"/>
      <c r="R732" s="88"/>
      <c r="S732" s="88"/>
      <c r="T732" s="77"/>
      <c r="U732" s="77"/>
      <c r="V732" s="77"/>
      <c r="W732" s="77"/>
      <c r="X732" s="77"/>
      <c r="Y732" s="77"/>
      <c r="Z732" s="77"/>
      <c r="AA732" s="232"/>
      <c r="AB732" s="6" t="str">
        <f t="shared" si="39"/>
        <v xml:space="preserve"> </v>
      </c>
      <c r="AC732" s="28" t="str">
        <f t="shared" si="40"/>
        <v xml:space="preserve"> </v>
      </c>
      <c r="AD732" s="28" t="str">
        <f t="shared" si="41"/>
        <v xml:space="preserve"> </v>
      </c>
      <c r="AK732" s="50">
        <f>SUM('Input Shift Data'!$I732:$J732)</f>
        <v>0</v>
      </c>
      <c r="AL732" s="1">
        <f>SUM('Input Shift Data'!$L732:$R732)</f>
        <v>0</v>
      </c>
      <c r="AM732" s="1">
        <f>SUM('Input Shift Data'!$T732:$Z732)</f>
        <v>0</v>
      </c>
    </row>
    <row r="733" spans="2:39" ht="15" customHeight="1" x14ac:dyDescent="0.25">
      <c r="B733" s="77"/>
      <c r="C733" s="80"/>
      <c r="D733" s="87"/>
      <c r="E733" s="85"/>
      <c r="F733" s="77"/>
      <c r="G733" s="85"/>
      <c r="H733" s="86"/>
      <c r="I733" s="87"/>
      <c r="J733" s="87"/>
      <c r="K733" s="87"/>
      <c r="L733" s="88"/>
      <c r="M733" s="88"/>
      <c r="N733" s="88"/>
      <c r="O733" s="88"/>
      <c r="P733" s="88"/>
      <c r="Q733" s="88"/>
      <c r="R733" s="88"/>
      <c r="S733" s="88"/>
      <c r="T733" s="77"/>
      <c r="U733" s="77"/>
      <c r="V733" s="77"/>
      <c r="W733" s="77"/>
      <c r="X733" s="77"/>
      <c r="Y733" s="77"/>
      <c r="Z733" s="77"/>
      <c r="AA733" s="232"/>
      <c r="AB733" s="6" t="str">
        <f t="shared" si="39"/>
        <v xml:space="preserve"> </v>
      </c>
      <c r="AC733" s="28" t="str">
        <f t="shared" si="40"/>
        <v xml:space="preserve"> </v>
      </c>
      <c r="AD733" s="28" t="str">
        <f t="shared" si="41"/>
        <v xml:space="preserve"> </v>
      </c>
      <c r="AK733" s="50">
        <f>SUM('Input Shift Data'!$I733:$J733)</f>
        <v>0</v>
      </c>
      <c r="AL733" s="1">
        <f>SUM('Input Shift Data'!$L733:$R733)</f>
        <v>0</v>
      </c>
      <c r="AM733" s="1">
        <f>SUM('Input Shift Data'!$T733:$Z733)</f>
        <v>0</v>
      </c>
    </row>
    <row r="734" spans="2:39" ht="15" customHeight="1" x14ac:dyDescent="0.25">
      <c r="B734" s="77"/>
      <c r="C734" s="80"/>
      <c r="D734" s="87"/>
      <c r="E734" s="85"/>
      <c r="F734" s="77"/>
      <c r="G734" s="85"/>
      <c r="H734" s="86"/>
      <c r="I734" s="87"/>
      <c r="J734" s="87"/>
      <c r="K734" s="87"/>
      <c r="L734" s="88"/>
      <c r="M734" s="88"/>
      <c r="N734" s="88"/>
      <c r="O734" s="88"/>
      <c r="P734" s="88"/>
      <c r="Q734" s="88"/>
      <c r="R734" s="88"/>
      <c r="S734" s="88"/>
      <c r="T734" s="77"/>
      <c r="U734" s="77"/>
      <c r="V734" s="77"/>
      <c r="W734" s="77"/>
      <c r="X734" s="77"/>
      <c r="Y734" s="77"/>
      <c r="Z734" s="77"/>
      <c r="AA734" s="232"/>
      <c r="AB734" s="6" t="str">
        <f t="shared" si="39"/>
        <v xml:space="preserve"> </v>
      </c>
      <c r="AC734" s="28" t="str">
        <f t="shared" si="40"/>
        <v xml:space="preserve"> </v>
      </c>
      <c r="AD734" s="28" t="str">
        <f t="shared" si="41"/>
        <v xml:space="preserve"> </v>
      </c>
      <c r="AK734" s="50">
        <f>SUM('Input Shift Data'!$I734:$J734)</f>
        <v>0</v>
      </c>
      <c r="AL734" s="1">
        <f>SUM('Input Shift Data'!$L734:$R734)</f>
        <v>0</v>
      </c>
      <c r="AM734" s="1">
        <f>SUM('Input Shift Data'!$T734:$Z734)</f>
        <v>0</v>
      </c>
    </row>
    <row r="735" spans="2:39" ht="15" customHeight="1" x14ac:dyDescent="0.25">
      <c r="B735" s="77"/>
      <c r="C735" s="80"/>
      <c r="D735" s="87"/>
      <c r="E735" s="85"/>
      <c r="F735" s="77"/>
      <c r="G735" s="85"/>
      <c r="H735" s="86"/>
      <c r="I735" s="87"/>
      <c r="J735" s="87"/>
      <c r="K735" s="87"/>
      <c r="L735" s="88"/>
      <c r="M735" s="88"/>
      <c r="N735" s="88"/>
      <c r="O735" s="88"/>
      <c r="P735" s="88"/>
      <c r="Q735" s="88"/>
      <c r="R735" s="88"/>
      <c r="S735" s="88"/>
      <c r="T735" s="77"/>
      <c r="U735" s="77"/>
      <c r="V735" s="77"/>
      <c r="W735" s="77"/>
      <c r="X735" s="77"/>
      <c r="Y735" s="77"/>
      <c r="Z735" s="77"/>
      <c r="AA735" s="232"/>
      <c r="AB735" s="6" t="str">
        <f t="shared" si="39"/>
        <v xml:space="preserve"> </v>
      </c>
      <c r="AC735" s="28" t="str">
        <f t="shared" si="40"/>
        <v xml:space="preserve"> </v>
      </c>
      <c r="AD735" s="28" t="str">
        <f t="shared" si="41"/>
        <v xml:space="preserve"> </v>
      </c>
      <c r="AK735" s="50">
        <f>SUM('Input Shift Data'!$I735:$J735)</f>
        <v>0</v>
      </c>
      <c r="AL735" s="1">
        <f>SUM('Input Shift Data'!$L735:$R735)</f>
        <v>0</v>
      </c>
      <c r="AM735" s="1">
        <f>SUM('Input Shift Data'!$T735:$Z735)</f>
        <v>0</v>
      </c>
    </row>
    <row r="736" spans="2:39" ht="15" customHeight="1" x14ac:dyDescent="0.25">
      <c r="B736" s="77"/>
      <c r="C736" s="80"/>
      <c r="D736" s="87"/>
      <c r="E736" s="85"/>
      <c r="F736" s="77"/>
      <c r="G736" s="85"/>
      <c r="H736" s="86"/>
      <c r="I736" s="87"/>
      <c r="J736" s="87"/>
      <c r="K736" s="87"/>
      <c r="L736" s="88"/>
      <c r="M736" s="88"/>
      <c r="N736" s="88"/>
      <c r="O736" s="88"/>
      <c r="P736" s="88"/>
      <c r="Q736" s="88"/>
      <c r="R736" s="88"/>
      <c r="S736" s="88"/>
      <c r="T736" s="77"/>
      <c r="U736" s="77"/>
      <c r="V736" s="77"/>
      <c r="W736" s="77"/>
      <c r="X736" s="77"/>
      <c r="Y736" s="77"/>
      <c r="Z736" s="77"/>
      <c r="AA736" s="232"/>
      <c r="AB736" s="6" t="str">
        <f t="shared" si="39"/>
        <v xml:space="preserve"> </v>
      </c>
      <c r="AC736" s="28" t="str">
        <f t="shared" si="40"/>
        <v xml:space="preserve"> </v>
      </c>
      <c r="AD736" s="28" t="str">
        <f t="shared" si="41"/>
        <v xml:space="preserve"> </v>
      </c>
      <c r="AK736" s="50">
        <f>SUM('Input Shift Data'!$I736:$J736)</f>
        <v>0</v>
      </c>
      <c r="AL736" s="1">
        <f>SUM('Input Shift Data'!$L736:$R736)</f>
        <v>0</v>
      </c>
      <c r="AM736" s="1">
        <f>SUM('Input Shift Data'!$T736:$Z736)</f>
        <v>0</v>
      </c>
    </row>
    <row r="737" spans="2:39" ht="15" customHeight="1" x14ac:dyDescent="0.25">
      <c r="B737" s="77"/>
      <c r="C737" s="80"/>
      <c r="D737" s="87"/>
      <c r="E737" s="85"/>
      <c r="F737" s="77"/>
      <c r="G737" s="85"/>
      <c r="H737" s="86"/>
      <c r="I737" s="87"/>
      <c r="J737" s="87"/>
      <c r="K737" s="87"/>
      <c r="L737" s="88"/>
      <c r="M737" s="88"/>
      <c r="N737" s="88"/>
      <c r="O737" s="88"/>
      <c r="P737" s="88"/>
      <c r="Q737" s="88"/>
      <c r="R737" s="88"/>
      <c r="S737" s="88"/>
      <c r="T737" s="77"/>
      <c r="U737" s="77"/>
      <c r="V737" s="77"/>
      <c r="W737" s="77"/>
      <c r="X737" s="77"/>
      <c r="Y737" s="77"/>
      <c r="Z737" s="77"/>
      <c r="AA737" s="232"/>
      <c r="AB737" s="6" t="str">
        <f t="shared" si="39"/>
        <v xml:space="preserve"> </v>
      </c>
      <c r="AC737" s="28" t="str">
        <f t="shared" si="40"/>
        <v xml:space="preserve"> </v>
      </c>
      <c r="AD737" s="28" t="str">
        <f t="shared" si="41"/>
        <v xml:space="preserve"> </v>
      </c>
      <c r="AK737" s="50">
        <f>SUM('Input Shift Data'!$I737:$J737)</f>
        <v>0</v>
      </c>
      <c r="AL737" s="1">
        <f>SUM('Input Shift Data'!$L737:$R737)</f>
        <v>0</v>
      </c>
      <c r="AM737" s="1">
        <f>SUM('Input Shift Data'!$T737:$Z737)</f>
        <v>0</v>
      </c>
    </row>
    <row r="738" spans="2:39" ht="15" customHeight="1" x14ac:dyDescent="0.25">
      <c r="B738" s="77"/>
      <c r="C738" s="80"/>
      <c r="D738" s="87"/>
      <c r="E738" s="85"/>
      <c r="F738" s="77"/>
      <c r="G738" s="85"/>
      <c r="H738" s="86"/>
      <c r="I738" s="87"/>
      <c r="J738" s="87"/>
      <c r="K738" s="87"/>
      <c r="L738" s="88"/>
      <c r="M738" s="88"/>
      <c r="N738" s="88"/>
      <c r="O738" s="88"/>
      <c r="P738" s="88"/>
      <c r="Q738" s="88"/>
      <c r="R738" s="88"/>
      <c r="S738" s="88"/>
      <c r="T738" s="77"/>
      <c r="U738" s="77"/>
      <c r="V738" s="77"/>
      <c r="W738" s="77"/>
      <c r="X738" s="77"/>
      <c r="Y738" s="77"/>
      <c r="Z738" s="77"/>
      <c r="AA738" s="232"/>
      <c r="AB738" s="6" t="str">
        <f t="shared" si="39"/>
        <v xml:space="preserve"> </v>
      </c>
      <c r="AC738" s="28" t="str">
        <f t="shared" si="40"/>
        <v xml:space="preserve"> </v>
      </c>
      <c r="AD738" s="28" t="str">
        <f t="shared" si="41"/>
        <v xml:space="preserve"> </v>
      </c>
      <c r="AK738" s="50">
        <f>SUM('Input Shift Data'!$I738:$J738)</f>
        <v>0</v>
      </c>
      <c r="AL738" s="1">
        <f>SUM('Input Shift Data'!$L738:$R738)</f>
        <v>0</v>
      </c>
      <c r="AM738" s="1">
        <f>SUM('Input Shift Data'!$T738:$Z738)</f>
        <v>0</v>
      </c>
    </row>
    <row r="739" spans="2:39" ht="15" customHeight="1" x14ac:dyDescent="0.25">
      <c r="B739" s="77"/>
      <c r="C739" s="80"/>
      <c r="D739" s="87"/>
      <c r="E739" s="85"/>
      <c r="F739" s="77"/>
      <c r="G739" s="85"/>
      <c r="H739" s="86"/>
      <c r="I739" s="87"/>
      <c r="J739" s="87"/>
      <c r="K739" s="87"/>
      <c r="L739" s="88"/>
      <c r="M739" s="88"/>
      <c r="N739" s="88"/>
      <c r="O739" s="88"/>
      <c r="P739" s="88"/>
      <c r="Q739" s="88"/>
      <c r="R739" s="88"/>
      <c r="S739" s="88"/>
      <c r="T739" s="77"/>
      <c r="U739" s="77"/>
      <c r="V739" s="77"/>
      <c r="W739" s="77"/>
      <c r="X739" s="77"/>
      <c r="Y739" s="77"/>
      <c r="Z739" s="77"/>
      <c r="AA739" s="232"/>
      <c r="AB739" s="6" t="str">
        <f t="shared" si="39"/>
        <v xml:space="preserve"> </v>
      </c>
      <c r="AC739" s="28" t="str">
        <f t="shared" si="40"/>
        <v xml:space="preserve"> </v>
      </c>
      <c r="AD739" s="28" t="str">
        <f t="shared" si="41"/>
        <v xml:space="preserve"> </v>
      </c>
      <c r="AK739" s="50">
        <f>SUM('Input Shift Data'!$I739:$J739)</f>
        <v>0</v>
      </c>
      <c r="AL739" s="1">
        <f>SUM('Input Shift Data'!$L739:$R739)</f>
        <v>0</v>
      </c>
      <c r="AM739" s="1">
        <f>SUM('Input Shift Data'!$T739:$Z739)</f>
        <v>0</v>
      </c>
    </row>
    <row r="740" spans="2:39" ht="15" customHeight="1" x14ac:dyDescent="0.25">
      <c r="B740" s="77"/>
      <c r="C740" s="80"/>
      <c r="D740" s="87"/>
      <c r="E740" s="85"/>
      <c r="F740" s="77"/>
      <c r="G740" s="85"/>
      <c r="H740" s="86"/>
      <c r="I740" s="87"/>
      <c r="J740" s="87"/>
      <c r="K740" s="87"/>
      <c r="L740" s="88"/>
      <c r="M740" s="88"/>
      <c r="N740" s="88"/>
      <c r="O740" s="88"/>
      <c r="P740" s="88"/>
      <c r="Q740" s="88"/>
      <c r="R740" s="88"/>
      <c r="S740" s="88"/>
      <c r="T740" s="77"/>
      <c r="U740" s="77"/>
      <c r="V740" s="77"/>
      <c r="W740" s="77"/>
      <c r="X740" s="77"/>
      <c r="Y740" s="77"/>
      <c r="Z740" s="77"/>
      <c r="AA740" s="232"/>
      <c r="AB740" s="6" t="str">
        <f t="shared" si="39"/>
        <v xml:space="preserve"> </v>
      </c>
      <c r="AC740" s="28" t="str">
        <f t="shared" si="40"/>
        <v xml:space="preserve"> </v>
      </c>
      <c r="AD740" s="28" t="str">
        <f t="shared" si="41"/>
        <v xml:space="preserve"> </v>
      </c>
      <c r="AK740" s="50">
        <f>SUM('Input Shift Data'!$I740:$J740)</f>
        <v>0</v>
      </c>
      <c r="AL740" s="1">
        <f>SUM('Input Shift Data'!$L740:$R740)</f>
        <v>0</v>
      </c>
      <c r="AM740" s="1">
        <f>SUM('Input Shift Data'!$T740:$Z740)</f>
        <v>0</v>
      </c>
    </row>
    <row r="741" spans="2:39" ht="15" customHeight="1" x14ac:dyDescent="0.25">
      <c r="B741" s="77"/>
      <c r="C741" s="80"/>
      <c r="D741" s="87"/>
      <c r="E741" s="85"/>
      <c r="F741" s="77"/>
      <c r="G741" s="85"/>
      <c r="H741" s="86"/>
      <c r="I741" s="87"/>
      <c r="J741" s="87"/>
      <c r="K741" s="87"/>
      <c r="L741" s="88"/>
      <c r="M741" s="88"/>
      <c r="N741" s="88"/>
      <c r="O741" s="88"/>
      <c r="P741" s="88"/>
      <c r="Q741" s="88"/>
      <c r="R741" s="88"/>
      <c r="S741" s="88"/>
      <c r="T741" s="77"/>
      <c r="U741" s="77"/>
      <c r="V741" s="77"/>
      <c r="W741" s="77"/>
      <c r="X741" s="77"/>
      <c r="Y741" s="77"/>
      <c r="Z741" s="77"/>
      <c r="AA741" s="232"/>
      <c r="AB741" s="6" t="str">
        <f t="shared" si="39"/>
        <v xml:space="preserve"> </v>
      </c>
      <c r="AC741" s="28" t="str">
        <f t="shared" si="40"/>
        <v xml:space="preserve"> </v>
      </c>
      <c r="AD741" s="28" t="str">
        <f t="shared" si="41"/>
        <v xml:space="preserve"> </v>
      </c>
      <c r="AK741" s="50">
        <f>SUM('Input Shift Data'!$I741:$J741)</f>
        <v>0</v>
      </c>
      <c r="AL741" s="1">
        <f>SUM('Input Shift Data'!$L741:$R741)</f>
        <v>0</v>
      </c>
      <c r="AM741" s="1">
        <f>SUM('Input Shift Data'!$T741:$Z741)</f>
        <v>0</v>
      </c>
    </row>
    <row r="742" spans="2:39" ht="15" customHeight="1" x14ac:dyDescent="0.25">
      <c r="B742" s="77"/>
      <c r="C742" s="80"/>
      <c r="D742" s="87"/>
      <c r="E742" s="85"/>
      <c r="F742" s="77"/>
      <c r="G742" s="85"/>
      <c r="H742" s="86"/>
      <c r="I742" s="87"/>
      <c r="J742" s="87"/>
      <c r="K742" s="87"/>
      <c r="L742" s="88"/>
      <c r="M742" s="88"/>
      <c r="N742" s="88"/>
      <c r="O742" s="88"/>
      <c r="P742" s="88"/>
      <c r="Q742" s="88"/>
      <c r="R742" s="88"/>
      <c r="S742" s="88"/>
      <c r="T742" s="77"/>
      <c r="U742" s="77"/>
      <c r="V742" s="77"/>
      <c r="W742" s="77"/>
      <c r="X742" s="77"/>
      <c r="Y742" s="77"/>
      <c r="Z742" s="77"/>
      <c r="AA742" s="232"/>
      <c r="AB742" s="6" t="str">
        <f t="shared" si="39"/>
        <v xml:space="preserve"> </v>
      </c>
      <c r="AC742" s="28" t="str">
        <f t="shared" si="40"/>
        <v xml:space="preserve"> </v>
      </c>
      <c r="AD742" s="28" t="str">
        <f t="shared" si="41"/>
        <v xml:space="preserve"> </v>
      </c>
      <c r="AK742" s="50">
        <f>SUM('Input Shift Data'!$I742:$J742)</f>
        <v>0</v>
      </c>
      <c r="AL742" s="1">
        <f>SUM('Input Shift Data'!$L742:$R742)</f>
        <v>0</v>
      </c>
      <c r="AM742" s="1">
        <f>SUM('Input Shift Data'!$T742:$Z742)</f>
        <v>0</v>
      </c>
    </row>
    <row r="743" spans="2:39" ht="15" customHeight="1" x14ac:dyDescent="0.25">
      <c r="B743" s="77"/>
      <c r="C743" s="80"/>
      <c r="D743" s="87"/>
      <c r="E743" s="85"/>
      <c r="F743" s="77"/>
      <c r="G743" s="85"/>
      <c r="H743" s="86"/>
      <c r="I743" s="87"/>
      <c r="J743" s="87"/>
      <c r="K743" s="87"/>
      <c r="L743" s="88"/>
      <c r="M743" s="88"/>
      <c r="N743" s="88"/>
      <c r="O743" s="88"/>
      <c r="P743" s="88"/>
      <c r="Q743" s="88"/>
      <c r="R743" s="88"/>
      <c r="S743" s="88"/>
      <c r="T743" s="77"/>
      <c r="U743" s="77"/>
      <c r="V743" s="77"/>
      <c r="W743" s="77"/>
      <c r="X743" s="77"/>
      <c r="Y743" s="77"/>
      <c r="Z743" s="77"/>
      <c r="AA743" s="232"/>
      <c r="AB743" s="6" t="str">
        <f t="shared" si="39"/>
        <v xml:space="preserve"> </v>
      </c>
      <c r="AC743" s="28" t="str">
        <f t="shared" si="40"/>
        <v xml:space="preserve"> </v>
      </c>
      <c r="AD743" s="28" t="str">
        <f t="shared" si="41"/>
        <v xml:space="preserve"> </v>
      </c>
      <c r="AK743" s="50">
        <f>SUM('Input Shift Data'!$I743:$J743)</f>
        <v>0</v>
      </c>
      <c r="AL743" s="1">
        <f>SUM('Input Shift Data'!$L743:$R743)</f>
        <v>0</v>
      </c>
      <c r="AM743" s="1">
        <f>SUM('Input Shift Data'!$T743:$Z743)</f>
        <v>0</v>
      </c>
    </row>
    <row r="744" spans="2:39" ht="15" customHeight="1" x14ac:dyDescent="0.25">
      <c r="B744" s="77"/>
      <c r="C744" s="80"/>
      <c r="D744" s="87"/>
      <c r="E744" s="85"/>
      <c r="F744" s="77"/>
      <c r="G744" s="85"/>
      <c r="H744" s="86"/>
      <c r="I744" s="87"/>
      <c r="J744" s="87"/>
      <c r="K744" s="87"/>
      <c r="L744" s="88"/>
      <c r="M744" s="88"/>
      <c r="N744" s="88"/>
      <c r="O744" s="88"/>
      <c r="P744" s="88"/>
      <c r="Q744" s="88"/>
      <c r="R744" s="88"/>
      <c r="S744" s="88"/>
      <c r="T744" s="77"/>
      <c r="U744" s="77"/>
      <c r="V744" s="77"/>
      <c r="W744" s="77"/>
      <c r="X744" s="77"/>
      <c r="Y744" s="77"/>
      <c r="Z744" s="77"/>
      <c r="AA744" s="232"/>
      <c r="AB744" s="6" t="str">
        <f t="shared" si="39"/>
        <v xml:space="preserve"> </v>
      </c>
      <c r="AC744" s="28" t="str">
        <f t="shared" si="40"/>
        <v xml:space="preserve"> </v>
      </c>
      <c r="AD744" s="28" t="str">
        <f t="shared" si="41"/>
        <v xml:space="preserve"> </v>
      </c>
      <c r="AK744" s="50">
        <f>SUM('Input Shift Data'!$I744:$J744)</f>
        <v>0</v>
      </c>
      <c r="AL744" s="1">
        <f>SUM('Input Shift Data'!$L744:$R744)</f>
        <v>0</v>
      </c>
      <c r="AM744" s="1">
        <f>SUM('Input Shift Data'!$T744:$Z744)</f>
        <v>0</v>
      </c>
    </row>
    <row r="745" spans="2:39" ht="15" customHeight="1" x14ac:dyDescent="0.25">
      <c r="B745" s="77"/>
      <c r="C745" s="80"/>
      <c r="D745" s="87"/>
      <c r="E745" s="85"/>
      <c r="F745" s="77"/>
      <c r="G745" s="85"/>
      <c r="H745" s="86"/>
      <c r="I745" s="87"/>
      <c r="J745" s="87"/>
      <c r="K745" s="87"/>
      <c r="L745" s="88"/>
      <c r="M745" s="88"/>
      <c r="N745" s="88"/>
      <c r="O745" s="88"/>
      <c r="P745" s="88"/>
      <c r="Q745" s="88"/>
      <c r="R745" s="88"/>
      <c r="S745" s="88"/>
      <c r="T745" s="77"/>
      <c r="U745" s="77"/>
      <c r="V745" s="77"/>
      <c r="W745" s="77"/>
      <c r="X745" s="77"/>
      <c r="Y745" s="77"/>
      <c r="Z745" s="77"/>
      <c r="AA745" s="232"/>
      <c r="AB745" s="6" t="str">
        <f t="shared" si="39"/>
        <v xml:space="preserve"> </v>
      </c>
      <c r="AC745" s="28" t="str">
        <f t="shared" si="40"/>
        <v xml:space="preserve"> </v>
      </c>
      <c r="AD745" s="28" t="str">
        <f t="shared" si="41"/>
        <v xml:space="preserve"> </v>
      </c>
      <c r="AK745" s="50">
        <f>SUM('Input Shift Data'!$I745:$J745)</f>
        <v>0</v>
      </c>
      <c r="AL745" s="1">
        <f>SUM('Input Shift Data'!$L745:$R745)</f>
        <v>0</v>
      </c>
      <c r="AM745" s="1">
        <f>SUM('Input Shift Data'!$T745:$Z745)</f>
        <v>0</v>
      </c>
    </row>
    <row r="746" spans="2:39" ht="15" customHeight="1" x14ac:dyDescent="0.25">
      <c r="B746" s="77"/>
      <c r="C746" s="80"/>
      <c r="D746" s="87"/>
      <c r="E746" s="85"/>
      <c r="F746" s="77"/>
      <c r="G746" s="85"/>
      <c r="H746" s="86"/>
      <c r="I746" s="87"/>
      <c r="J746" s="87"/>
      <c r="K746" s="87"/>
      <c r="L746" s="88"/>
      <c r="M746" s="88"/>
      <c r="N746" s="88"/>
      <c r="O746" s="88"/>
      <c r="P746" s="88"/>
      <c r="Q746" s="88"/>
      <c r="R746" s="88"/>
      <c r="S746" s="88"/>
      <c r="T746" s="77"/>
      <c r="U746" s="77"/>
      <c r="V746" s="77"/>
      <c r="W746" s="77"/>
      <c r="X746" s="77"/>
      <c r="Y746" s="77"/>
      <c r="Z746" s="77"/>
      <c r="AA746" s="232"/>
      <c r="AB746" s="6" t="str">
        <f t="shared" si="39"/>
        <v xml:space="preserve"> </v>
      </c>
      <c r="AC746" s="28" t="str">
        <f t="shared" si="40"/>
        <v xml:space="preserve"> </v>
      </c>
      <c r="AD746" s="28" t="str">
        <f t="shared" si="41"/>
        <v xml:space="preserve"> </v>
      </c>
      <c r="AK746" s="50">
        <f>SUM('Input Shift Data'!$I746:$J746)</f>
        <v>0</v>
      </c>
      <c r="AL746" s="1">
        <f>SUM('Input Shift Data'!$L746:$R746)</f>
        <v>0</v>
      </c>
      <c r="AM746" s="1">
        <f>SUM('Input Shift Data'!$T746:$Z746)</f>
        <v>0</v>
      </c>
    </row>
    <row r="747" spans="2:39" ht="15" customHeight="1" x14ac:dyDescent="0.25">
      <c r="B747" s="77"/>
      <c r="C747" s="80"/>
      <c r="D747" s="87"/>
      <c r="E747" s="85"/>
      <c r="F747" s="77"/>
      <c r="G747" s="85"/>
      <c r="H747" s="86"/>
      <c r="I747" s="87"/>
      <c r="J747" s="87"/>
      <c r="K747" s="87"/>
      <c r="L747" s="88"/>
      <c r="M747" s="88"/>
      <c r="N747" s="88"/>
      <c r="O747" s="88"/>
      <c r="P747" s="88"/>
      <c r="Q747" s="88"/>
      <c r="R747" s="88"/>
      <c r="S747" s="88"/>
      <c r="T747" s="77"/>
      <c r="U747" s="77"/>
      <c r="V747" s="77"/>
      <c r="W747" s="77"/>
      <c r="X747" s="77"/>
      <c r="Y747" s="77"/>
      <c r="Z747" s="77"/>
      <c r="AA747" s="232"/>
      <c r="AB747" s="6" t="str">
        <f t="shared" si="39"/>
        <v xml:space="preserve"> </v>
      </c>
      <c r="AC747" s="28" t="str">
        <f t="shared" si="40"/>
        <v xml:space="preserve"> </v>
      </c>
      <c r="AD747" s="28" t="str">
        <f t="shared" si="41"/>
        <v xml:space="preserve"> </v>
      </c>
      <c r="AK747" s="50">
        <f>SUM('Input Shift Data'!$I747:$J747)</f>
        <v>0</v>
      </c>
      <c r="AL747" s="1">
        <f>SUM('Input Shift Data'!$L747:$R747)</f>
        <v>0</v>
      </c>
      <c r="AM747" s="1">
        <f>SUM('Input Shift Data'!$T747:$Z747)</f>
        <v>0</v>
      </c>
    </row>
    <row r="748" spans="2:39" ht="15" customHeight="1" x14ac:dyDescent="0.25">
      <c r="B748" s="77"/>
      <c r="C748" s="80"/>
      <c r="D748" s="87"/>
      <c r="E748" s="85"/>
      <c r="F748" s="77"/>
      <c r="G748" s="85"/>
      <c r="H748" s="86"/>
      <c r="I748" s="87"/>
      <c r="J748" s="87"/>
      <c r="K748" s="87"/>
      <c r="L748" s="88"/>
      <c r="M748" s="88"/>
      <c r="N748" s="88"/>
      <c r="O748" s="88"/>
      <c r="P748" s="88"/>
      <c r="Q748" s="88"/>
      <c r="R748" s="88"/>
      <c r="S748" s="88"/>
      <c r="T748" s="77"/>
      <c r="U748" s="77"/>
      <c r="V748" s="77"/>
      <c r="W748" s="77"/>
      <c r="X748" s="77"/>
      <c r="Y748" s="77"/>
      <c r="Z748" s="77"/>
      <c r="AA748" s="232"/>
      <c r="AB748" s="6" t="str">
        <f t="shared" si="39"/>
        <v xml:space="preserve"> </v>
      </c>
      <c r="AC748" s="28" t="str">
        <f t="shared" si="40"/>
        <v xml:space="preserve"> </v>
      </c>
      <c r="AD748" s="28" t="str">
        <f t="shared" si="41"/>
        <v xml:space="preserve"> </v>
      </c>
      <c r="AK748" s="50">
        <f>SUM('Input Shift Data'!$I748:$J748)</f>
        <v>0</v>
      </c>
      <c r="AL748" s="1">
        <f>SUM('Input Shift Data'!$L748:$R748)</f>
        <v>0</v>
      </c>
      <c r="AM748" s="1">
        <f>SUM('Input Shift Data'!$T748:$Z748)</f>
        <v>0</v>
      </c>
    </row>
    <row r="749" spans="2:39" ht="15" customHeight="1" x14ac:dyDescent="0.25">
      <c r="B749" s="77"/>
      <c r="C749" s="80"/>
      <c r="D749" s="87"/>
      <c r="E749" s="85"/>
      <c r="F749" s="77"/>
      <c r="G749" s="85"/>
      <c r="H749" s="86"/>
      <c r="I749" s="87"/>
      <c r="J749" s="87"/>
      <c r="K749" s="87"/>
      <c r="L749" s="88"/>
      <c r="M749" s="88"/>
      <c r="N749" s="88"/>
      <c r="O749" s="88"/>
      <c r="P749" s="88"/>
      <c r="Q749" s="88"/>
      <c r="R749" s="88"/>
      <c r="S749" s="88"/>
      <c r="T749" s="77"/>
      <c r="U749" s="77"/>
      <c r="V749" s="77"/>
      <c r="W749" s="77"/>
      <c r="X749" s="77"/>
      <c r="Y749" s="77"/>
      <c r="Z749" s="77"/>
      <c r="AA749" s="232"/>
      <c r="AB749" s="6" t="str">
        <f t="shared" si="39"/>
        <v xml:space="preserve"> </v>
      </c>
      <c r="AC749" s="28" t="str">
        <f t="shared" si="40"/>
        <v xml:space="preserve"> </v>
      </c>
      <c r="AD749" s="28" t="str">
        <f t="shared" si="41"/>
        <v xml:space="preserve"> </v>
      </c>
      <c r="AK749" s="50">
        <f>SUM('Input Shift Data'!$I749:$J749)</f>
        <v>0</v>
      </c>
      <c r="AL749" s="1">
        <f>SUM('Input Shift Data'!$L749:$R749)</f>
        <v>0</v>
      </c>
      <c r="AM749" s="1">
        <f>SUM('Input Shift Data'!$T749:$Z749)</f>
        <v>0</v>
      </c>
    </row>
    <row r="750" spans="2:39" ht="15" customHeight="1" x14ac:dyDescent="0.25">
      <c r="B750" s="77"/>
      <c r="C750" s="80"/>
      <c r="D750" s="87"/>
      <c r="E750" s="85"/>
      <c r="F750" s="77"/>
      <c r="G750" s="85"/>
      <c r="H750" s="86"/>
      <c r="I750" s="87"/>
      <c r="J750" s="87"/>
      <c r="K750" s="87"/>
      <c r="L750" s="88"/>
      <c r="M750" s="88"/>
      <c r="N750" s="88"/>
      <c r="O750" s="88"/>
      <c r="P750" s="88"/>
      <c r="Q750" s="88"/>
      <c r="R750" s="88"/>
      <c r="S750" s="88"/>
      <c r="T750" s="77"/>
      <c r="U750" s="77"/>
      <c r="V750" s="77"/>
      <c r="W750" s="77"/>
      <c r="X750" s="77"/>
      <c r="Y750" s="77"/>
      <c r="Z750" s="77"/>
      <c r="AA750" s="232"/>
      <c r="AB750" s="6" t="str">
        <f t="shared" si="39"/>
        <v xml:space="preserve"> </v>
      </c>
      <c r="AC750" s="28" t="str">
        <f t="shared" si="40"/>
        <v xml:space="preserve"> </v>
      </c>
      <c r="AD750" s="28" t="str">
        <f t="shared" si="41"/>
        <v xml:space="preserve"> </v>
      </c>
      <c r="AK750" s="50">
        <f>SUM('Input Shift Data'!$I750:$J750)</f>
        <v>0</v>
      </c>
      <c r="AL750" s="1">
        <f>SUM('Input Shift Data'!$L750:$R750)</f>
        <v>0</v>
      </c>
      <c r="AM750" s="1">
        <f>SUM('Input Shift Data'!$T750:$Z750)</f>
        <v>0</v>
      </c>
    </row>
    <row r="751" spans="2:39" ht="15" customHeight="1" x14ac:dyDescent="0.25">
      <c r="B751" s="77"/>
      <c r="C751" s="80"/>
      <c r="D751" s="87"/>
      <c r="E751" s="85"/>
      <c r="F751" s="77"/>
      <c r="G751" s="85"/>
      <c r="H751" s="86"/>
      <c r="I751" s="87"/>
      <c r="J751" s="87"/>
      <c r="K751" s="87"/>
      <c r="L751" s="88"/>
      <c r="M751" s="88"/>
      <c r="N751" s="88"/>
      <c r="O751" s="88"/>
      <c r="P751" s="88"/>
      <c r="Q751" s="88"/>
      <c r="R751" s="88"/>
      <c r="S751" s="88"/>
      <c r="T751" s="77"/>
      <c r="U751" s="77"/>
      <c r="V751" s="77"/>
      <c r="W751" s="77"/>
      <c r="X751" s="77"/>
      <c r="Y751" s="77"/>
      <c r="Z751" s="77"/>
      <c r="AA751" s="232"/>
      <c r="AB751" s="6" t="str">
        <f t="shared" si="39"/>
        <v xml:space="preserve"> </v>
      </c>
      <c r="AC751" s="28" t="str">
        <f t="shared" si="40"/>
        <v xml:space="preserve"> </v>
      </c>
      <c r="AD751" s="28" t="str">
        <f t="shared" si="41"/>
        <v xml:space="preserve"> </v>
      </c>
      <c r="AK751" s="50">
        <f>SUM('Input Shift Data'!$I751:$J751)</f>
        <v>0</v>
      </c>
      <c r="AL751" s="1">
        <f>SUM('Input Shift Data'!$L751:$R751)</f>
        <v>0</v>
      </c>
      <c r="AM751" s="1">
        <f>SUM('Input Shift Data'!$T751:$Z751)</f>
        <v>0</v>
      </c>
    </row>
    <row r="752" spans="2:39" ht="15" customHeight="1" x14ac:dyDescent="0.25">
      <c r="B752" s="77"/>
      <c r="C752" s="80"/>
      <c r="D752" s="87"/>
      <c r="E752" s="85"/>
      <c r="F752" s="77"/>
      <c r="G752" s="85"/>
      <c r="H752" s="86"/>
      <c r="I752" s="87"/>
      <c r="J752" s="87"/>
      <c r="K752" s="87"/>
      <c r="L752" s="88"/>
      <c r="M752" s="88"/>
      <c r="N752" s="88"/>
      <c r="O752" s="88"/>
      <c r="P752" s="88"/>
      <c r="Q752" s="88"/>
      <c r="R752" s="88"/>
      <c r="S752" s="88"/>
      <c r="T752" s="77"/>
      <c r="U752" s="77"/>
      <c r="V752" s="77"/>
      <c r="W752" s="77"/>
      <c r="X752" s="77"/>
      <c r="Y752" s="77"/>
      <c r="Z752" s="77"/>
      <c r="AA752" s="232"/>
      <c r="AB752" s="6" t="str">
        <f t="shared" si="39"/>
        <v xml:space="preserve"> </v>
      </c>
      <c r="AC752" s="28" t="str">
        <f t="shared" si="40"/>
        <v xml:space="preserve"> </v>
      </c>
      <c r="AD752" s="28" t="str">
        <f t="shared" si="41"/>
        <v xml:space="preserve"> </v>
      </c>
      <c r="AK752" s="50">
        <f>SUM('Input Shift Data'!$I752:$J752)</f>
        <v>0</v>
      </c>
      <c r="AL752" s="1">
        <f>SUM('Input Shift Data'!$L752:$R752)</f>
        <v>0</v>
      </c>
      <c r="AM752" s="1">
        <f>SUM('Input Shift Data'!$T752:$Z752)</f>
        <v>0</v>
      </c>
    </row>
    <row r="753" spans="2:39" ht="15" customHeight="1" x14ac:dyDescent="0.25">
      <c r="B753" s="77"/>
      <c r="C753" s="80"/>
      <c r="D753" s="87"/>
      <c r="E753" s="85"/>
      <c r="F753" s="77"/>
      <c r="G753" s="85"/>
      <c r="H753" s="86"/>
      <c r="I753" s="87"/>
      <c r="J753" s="87"/>
      <c r="K753" s="87"/>
      <c r="L753" s="88"/>
      <c r="M753" s="88"/>
      <c r="N753" s="88"/>
      <c r="O753" s="88"/>
      <c r="P753" s="88"/>
      <c r="Q753" s="88"/>
      <c r="R753" s="88"/>
      <c r="S753" s="88"/>
      <c r="T753" s="77"/>
      <c r="U753" s="77"/>
      <c r="V753" s="77"/>
      <c r="W753" s="77"/>
      <c r="X753" s="77"/>
      <c r="Y753" s="77"/>
      <c r="Z753" s="77"/>
      <c r="AA753" s="232"/>
      <c r="AB753" s="6" t="str">
        <f t="shared" si="39"/>
        <v xml:space="preserve"> </v>
      </c>
      <c r="AC753" s="28" t="str">
        <f t="shared" si="40"/>
        <v xml:space="preserve"> </v>
      </c>
      <c r="AD753" s="28" t="str">
        <f t="shared" si="41"/>
        <v xml:space="preserve"> </v>
      </c>
      <c r="AK753" s="50">
        <f>SUM('Input Shift Data'!$I753:$J753)</f>
        <v>0</v>
      </c>
      <c r="AL753" s="1">
        <f>SUM('Input Shift Data'!$L753:$R753)</f>
        <v>0</v>
      </c>
      <c r="AM753" s="1">
        <f>SUM('Input Shift Data'!$T753:$Z753)</f>
        <v>0</v>
      </c>
    </row>
    <row r="754" spans="2:39" ht="15" customHeight="1" x14ac:dyDescent="0.25">
      <c r="B754" s="77"/>
      <c r="C754" s="80"/>
      <c r="D754" s="87"/>
      <c r="E754" s="85"/>
      <c r="F754" s="77"/>
      <c r="G754" s="85"/>
      <c r="H754" s="86"/>
      <c r="I754" s="87"/>
      <c r="J754" s="87"/>
      <c r="K754" s="87"/>
      <c r="L754" s="88"/>
      <c r="M754" s="88"/>
      <c r="N754" s="88"/>
      <c r="O754" s="88"/>
      <c r="P754" s="88"/>
      <c r="Q754" s="88"/>
      <c r="R754" s="88"/>
      <c r="S754" s="88"/>
      <c r="T754" s="77"/>
      <c r="U754" s="77"/>
      <c r="V754" s="77"/>
      <c r="W754" s="77"/>
      <c r="X754" s="77"/>
      <c r="Y754" s="77"/>
      <c r="Z754" s="77"/>
      <c r="AA754" s="232"/>
      <c r="AB754" s="6" t="str">
        <f t="shared" si="39"/>
        <v xml:space="preserve"> </v>
      </c>
      <c r="AC754" s="28" t="str">
        <f t="shared" si="40"/>
        <v xml:space="preserve"> </v>
      </c>
      <c r="AD754" s="28" t="str">
        <f t="shared" si="41"/>
        <v xml:space="preserve"> </v>
      </c>
      <c r="AK754" s="50">
        <f>SUM('Input Shift Data'!$I754:$J754)</f>
        <v>0</v>
      </c>
      <c r="AL754" s="1">
        <f>SUM('Input Shift Data'!$L754:$R754)</f>
        <v>0</v>
      </c>
      <c r="AM754" s="1">
        <f>SUM('Input Shift Data'!$T754:$Z754)</f>
        <v>0</v>
      </c>
    </row>
    <row r="755" spans="2:39" ht="15" customHeight="1" x14ac:dyDescent="0.25">
      <c r="B755" s="77"/>
      <c r="C755" s="80"/>
      <c r="D755" s="87"/>
      <c r="E755" s="85"/>
      <c r="F755" s="77"/>
      <c r="G755" s="85"/>
      <c r="H755" s="86"/>
      <c r="I755" s="87"/>
      <c r="J755" s="87"/>
      <c r="K755" s="87"/>
      <c r="L755" s="88"/>
      <c r="M755" s="88"/>
      <c r="N755" s="88"/>
      <c r="O755" s="88"/>
      <c r="P755" s="88"/>
      <c r="Q755" s="88"/>
      <c r="R755" s="88"/>
      <c r="S755" s="88"/>
      <c r="T755" s="77"/>
      <c r="U755" s="77"/>
      <c r="V755" s="77"/>
      <c r="W755" s="77"/>
      <c r="X755" s="77"/>
      <c r="Y755" s="77"/>
      <c r="Z755" s="77"/>
      <c r="AA755" s="232"/>
      <c r="AB755" s="6" t="str">
        <f t="shared" si="39"/>
        <v xml:space="preserve"> </v>
      </c>
      <c r="AC755" s="28" t="str">
        <f t="shared" si="40"/>
        <v xml:space="preserve"> </v>
      </c>
      <c r="AD755" s="28" t="str">
        <f t="shared" si="41"/>
        <v xml:space="preserve"> </v>
      </c>
      <c r="AK755" s="50">
        <f>SUM('Input Shift Data'!$I755:$J755)</f>
        <v>0</v>
      </c>
      <c r="AL755" s="1">
        <f>SUM('Input Shift Data'!$L755:$R755)</f>
        <v>0</v>
      </c>
      <c r="AM755" s="1">
        <f>SUM('Input Shift Data'!$T755:$Z755)</f>
        <v>0</v>
      </c>
    </row>
    <row r="756" spans="2:39" ht="15" customHeight="1" x14ac:dyDescent="0.25">
      <c r="B756" s="77"/>
      <c r="C756" s="80"/>
      <c r="D756" s="87"/>
      <c r="E756" s="85"/>
      <c r="F756" s="77"/>
      <c r="G756" s="85"/>
      <c r="H756" s="86"/>
      <c r="I756" s="87"/>
      <c r="J756" s="87"/>
      <c r="K756" s="87"/>
      <c r="L756" s="88"/>
      <c r="M756" s="88"/>
      <c r="N756" s="88"/>
      <c r="O756" s="88"/>
      <c r="P756" s="88"/>
      <c r="Q756" s="88"/>
      <c r="R756" s="88"/>
      <c r="S756" s="88"/>
      <c r="T756" s="77"/>
      <c r="U756" s="77"/>
      <c r="V756" s="77"/>
      <c r="W756" s="77"/>
      <c r="X756" s="77"/>
      <c r="Y756" s="77"/>
      <c r="Z756" s="77"/>
      <c r="AA756" s="232"/>
      <c r="AB756" s="6" t="str">
        <f t="shared" si="39"/>
        <v xml:space="preserve"> </v>
      </c>
      <c r="AC756" s="28" t="str">
        <f t="shared" si="40"/>
        <v xml:space="preserve"> </v>
      </c>
      <c r="AD756" s="28" t="str">
        <f t="shared" si="41"/>
        <v xml:space="preserve"> </v>
      </c>
      <c r="AK756" s="50">
        <f>SUM('Input Shift Data'!$I756:$J756)</f>
        <v>0</v>
      </c>
      <c r="AL756" s="1">
        <f>SUM('Input Shift Data'!$L756:$R756)</f>
        <v>0</v>
      </c>
      <c r="AM756" s="1">
        <f>SUM('Input Shift Data'!$T756:$Z756)</f>
        <v>0</v>
      </c>
    </row>
    <row r="757" spans="2:39" ht="15" customHeight="1" x14ac:dyDescent="0.25">
      <c r="B757" s="77"/>
      <c r="C757" s="80"/>
      <c r="D757" s="87"/>
      <c r="E757" s="85"/>
      <c r="F757" s="77"/>
      <c r="G757" s="85"/>
      <c r="H757" s="86"/>
      <c r="I757" s="87"/>
      <c r="J757" s="87"/>
      <c r="K757" s="87"/>
      <c r="L757" s="88"/>
      <c r="M757" s="88"/>
      <c r="N757" s="88"/>
      <c r="O757" s="88"/>
      <c r="P757" s="88"/>
      <c r="Q757" s="88"/>
      <c r="R757" s="88"/>
      <c r="S757" s="88"/>
      <c r="T757" s="77"/>
      <c r="U757" s="77"/>
      <c r="V757" s="77"/>
      <c r="W757" s="77"/>
      <c r="X757" s="77"/>
      <c r="Y757" s="77"/>
      <c r="Z757" s="77"/>
      <c r="AA757" s="232"/>
      <c r="AB757" s="6" t="str">
        <f t="shared" si="39"/>
        <v xml:space="preserve"> </v>
      </c>
      <c r="AC757" s="28" t="str">
        <f t="shared" si="40"/>
        <v xml:space="preserve"> </v>
      </c>
      <c r="AD757" s="28" t="str">
        <f t="shared" si="41"/>
        <v xml:space="preserve"> </v>
      </c>
      <c r="AK757" s="50">
        <f>SUM('Input Shift Data'!$I757:$J757)</f>
        <v>0</v>
      </c>
      <c r="AL757" s="1">
        <f>SUM('Input Shift Data'!$L757:$R757)</f>
        <v>0</v>
      </c>
      <c r="AM757" s="1">
        <f>SUM('Input Shift Data'!$T757:$Z757)</f>
        <v>0</v>
      </c>
    </row>
    <row r="758" spans="2:39" ht="15" customHeight="1" x14ac:dyDescent="0.25">
      <c r="B758" s="77"/>
      <c r="C758" s="80"/>
      <c r="D758" s="87"/>
      <c r="E758" s="85"/>
      <c r="F758" s="77"/>
      <c r="G758" s="85"/>
      <c r="H758" s="86"/>
      <c r="I758" s="87"/>
      <c r="J758" s="87"/>
      <c r="K758" s="87"/>
      <c r="L758" s="88"/>
      <c r="M758" s="88"/>
      <c r="N758" s="88"/>
      <c r="O758" s="88"/>
      <c r="P758" s="88"/>
      <c r="Q758" s="88"/>
      <c r="R758" s="88"/>
      <c r="S758" s="88"/>
      <c r="T758" s="77"/>
      <c r="U758" s="77"/>
      <c r="V758" s="77"/>
      <c r="W758" s="77"/>
      <c r="X758" s="77"/>
      <c r="Y758" s="77"/>
      <c r="Z758" s="77"/>
      <c r="AA758" s="232"/>
      <c r="AB758" s="6" t="str">
        <f t="shared" si="39"/>
        <v xml:space="preserve"> </v>
      </c>
      <c r="AC758" s="28" t="str">
        <f t="shared" si="40"/>
        <v xml:space="preserve"> </v>
      </c>
      <c r="AD758" s="28" t="str">
        <f t="shared" si="41"/>
        <v xml:space="preserve"> </v>
      </c>
      <c r="AK758" s="50">
        <f>SUM('Input Shift Data'!$I758:$J758)</f>
        <v>0</v>
      </c>
      <c r="AL758" s="1">
        <f>SUM('Input Shift Data'!$L758:$R758)</f>
        <v>0</v>
      </c>
      <c r="AM758" s="1">
        <f>SUM('Input Shift Data'!$T758:$Z758)</f>
        <v>0</v>
      </c>
    </row>
    <row r="759" spans="2:39" ht="15" customHeight="1" x14ac:dyDescent="0.25">
      <c r="B759" s="77"/>
      <c r="C759" s="80"/>
      <c r="D759" s="87"/>
      <c r="E759" s="85"/>
      <c r="F759" s="77"/>
      <c r="G759" s="85"/>
      <c r="H759" s="86"/>
      <c r="I759" s="87"/>
      <c r="J759" s="87"/>
      <c r="K759" s="87"/>
      <c r="L759" s="88"/>
      <c r="M759" s="88"/>
      <c r="N759" s="88"/>
      <c r="O759" s="88"/>
      <c r="P759" s="88"/>
      <c r="Q759" s="88"/>
      <c r="R759" s="88"/>
      <c r="S759" s="88"/>
      <c r="T759" s="77"/>
      <c r="U759" s="77"/>
      <c r="V759" s="77"/>
      <c r="W759" s="77"/>
      <c r="X759" s="77"/>
      <c r="Y759" s="77"/>
      <c r="Z759" s="77"/>
      <c r="AA759" s="232"/>
      <c r="AB759" s="6" t="str">
        <f t="shared" si="39"/>
        <v xml:space="preserve"> </v>
      </c>
      <c r="AC759" s="28" t="str">
        <f t="shared" si="40"/>
        <v xml:space="preserve"> </v>
      </c>
      <c r="AD759" s="28" t="str">
        <f t="shared" si="41"/>
        <v xml:space="preserve"> </v>
      </c>
      <c r="AK759" s="50">
        <f>SUM('Input Shift Data'!$I759:$J759)</f>
        <v>0</v>
      </c>
      <c r="AL759" s="1">
        <f>SUM('Input Shift Data'!$L759:$R759)</f>
        <v>0</v>
      </c>
      <c r="AM759" s="1">
        <f>SUM('Input Shift Data'!$T759:$Z759)</f>
        <v>0</v>
      </c>
    </row>
    <row r="760" spans="2:39" ht="15" customHeight="1" x14ac:dyDescent="0.25">
      <c r="B760" s="77"/>
      <c r="C760" s="80"/>
      <c r="D760" s="87"/>
      <c r="E760" s="85"/>
      <c r="F760" s="77"/>
      <c r="G760" s="85"/>
      <c r="H760" s="86"/>
      <c r="I760" s="87"/>
      <c r="J760" s="87"/>
      <c r="K760" s="87"/>
      <c r="L760" s="88"/>
      <c r="M760" s="88"/>
      <c r="N760" s="88"/>
      <c r="O760" s="88"/>
      <c r="P760" s="88"/>
      <c r="Q760" s="88"/>
      <c r="R760" s="88"/>
      <c r="S760" s="88"/>
      <c r="T760" s="77"/>
      <c r="U760" s="77"/>
      <c r="V760" s="77"/>
      <c r="W760" s="77"/>
      <c r="X760" s="77"/>
      <c r="Y760" s="77"/>
      <c r="Z760" s="77"/>
      <c r="AA760" s="232"/>
      <c r="AB760" s="6" t="str">
        <f t="shared" si="39"/>
        <v xml:space="preserve"> </v>
      </c>
      <c r="AC760" s="28" t="str">
        <f t="shared" si="40"/>
        <v xml:space="preserve"> </v>
      </c>
      <c r="AD760" s="28" t="str">
        <f t="shared" si="41"/>
        <v xml:space="preserve"> </v>
      </c>
      <c r="AK760" s="50">
        <f>SUM('Input Shift Data'!$I760:$J760)</f>
        <v>0</v>
      </c>
      <c r="AL760" s="1">
        <f>SUM('Input Shift Data'!$L760:$R760)</f>
        <v>0</v>
      </c>
      <c r="AM760" s="1">
        <f>SUM('Input Shift Data'!$T760:$Z760)</f>
        <v>0</v>
      </c>
    </row>
    <row r="761" spans="2:39" ht="15" customHeight="1" x14ac:dyDescent="0.25">
      <c r="B761" s="77"/>
      <c r="C761" s="80"/>
      <c r="D761" s="87"/>
      <c r="E761" s="85"/>
      <c r="F761" s="77"/>
      <c r="G761" s="85"/>
      <c r="H761" s="86"/>
      <c r="I761" s="87"/>
      <c r="J761" s="87"/>
      <c r="K761" s="87"/>
      <c r="L761" s="88"/>
      <c r="M761" s="88"/>
      <c r="N761" s="88"/>
      <c r="O761" s="88"/>
      <c r="P761" s="88"/>
      <c r="Q761" s="88"/>
      <c r="R761" s="88"/>
      <c r="S761" s="88"/>
      <c r="T761" s="77"/>
      <c r="U761" s="77"/>
      <c r="V761" s="77"/>
      <c r="W761" s="77"/>
      <c r="X761" s="77"/>
      <c r="Y761" s="77"/>
      <c r="Z761" s="77"/>
      <c r="AA761" s="232"/>
      <c r="AB761" s="6" t="str">
        <f t="shared" si="39"/>
        <v xml:space="preserve"> </v>
      </c>
      <c r="AC761" s="28" t="str">
        <f t="shared" si="40"/>
        <v xml:space="preserve"> </v>
      </c>
      <c r="AD761" s="28" t="str">
        <f t="shared" si="41"/>
        <v xml:space="preserve"> </v>
      </c>
      <c r="AK761" s="50">
        <f>SUM('Input Shift Data'!$I761:$J761)</f>
        <v>0</v>
      </c>
      <c r="AL761" s="1">
        <f>SUM('Input Shift Data'!$L761:$R761)</f>
        <v>0</v>
      </c>
      <c r="AM761" s="1">
        <f>SUM('Input Shift Data'!$T761:$Z761)</f>
        <v>0</v>
      </c>
    </row>
    <row r="762" spans="2:39" ht="15" customHeight="1" x14ac:dyDescent="0.25">
      <c r="B762" s="77"/>
      <c r="C762" s="80"/>
      <c r="D762" s="87"/>
      <c r="E762" s="85"/>
      <c r="F762" s="77"/>
      <c r="G762" s="85"/>
      <c r="H762" s="86"/>
      <c r="I762" s="87"/>
      <c r="J762" s="87"/>
      <c r="K762" s="87"/>
      <c r="L762" s="88"/>
      <c r="M762" s="88"/>
      <c r="N762" s="88"/>
      <c r="O762" s="88"/>
      <c r="P762" s="88"/>
      <c r="Q762" s="88"/>
      <c r="R762" s="88"/>
      <c r="S762" s="88"/>
      <c r="T762" s="77"/>
      <c r="U762" s="77"/>
      <c r="V762" s="77"/>
      <c r="W762" s="77"/>
      <c r="X762" s="77"/>
      <c r="Y762" s="77"/>
      <c r="Z762" s="77"/>
      <c r="AA762" s="232"/>
      <c r="AB762" s="6" t="str">
        <f t="shared" si="39"/>
        <v xml:space="preserve"> </v>
      </c>
      <c r="AC762" s="28" t="str">
        <f t="shared" si="40"/>
        <v xml:space="preserve"> </v>
      </c>
      <c r="AD762" s="28" t="str">
        <f t="shared" si="41"/>
        <v xml:space="preserve"> </v>
      </c>
      <c r="AK762" s="50">
        <f>SUM('Input Shift Data'!$I762:$J762)</f>
        <v>0</v>
      </c>
      <c r="AL762" s="1">
        <f>SUM('Input Shift Data'!$L762:$R762)</f>
        <v>0</v>
      </c>
      <c r="AM762" s="1">
        <f>SUM('Input Shift Data'!$T762:$Z762)</f>
        <v>0</v>
      </c>
    </row>
    <row r="763" spans="2:39" ht="15" customHeight="1" x14ac:dyDescent="0.25">
      <c r="B763" s="77"/>
      <c r="C763" s="80"/>
      <c r="D763" s="87"/>
      <c r="E763" s="85"/>
      <c r="F763" s="77"/>
      <c r="G763" s="85"/>
      <c r="H763" s="86"/>
      <c r="I763" s="87"/>
      <c r="J763" s="87"/>
      <c r="K763" s="87"/>
      <c r="L763" s="88"/>
      <c r="M763" s="88"/>
      <c r="N763" s="88"/>
      <c r="O763" s="88"/>
      <c r="P763" s="88"/>
      <c r="Q763" s="88"/>
      <c r="R763" s="88"/>
      <c r="S763" s="88"/>
      <c r="T763" s="77"/>
      <c r="U763" s="77"/>
      <c r="V763" s="77"/>
      <c r="W763" s="77"/>
      <c r="X763" s="77"/>
      <c r="Y763" s="77"/>
      <c r="Z763" s="77"/>
      <c r="AA763" s="232"/>
      <c r="AB763" s="6" t="str">
        <f t="shared" si="39"/>
        <v xml:space="preserve"> </v>
      </c>
      <c r="AC763" s="28" t="str">
        <f t="shared" si="40"/>
        <v xml:space="preserve"> </v>
      </c>
      <c r="AD763" s="28" t="str">
        <f t="shared" si="41"/>
        <v xml:space="preserve"> </v>
      </c>
      <c r="AK763" s="50">
        <f>SUM('Input Shift Data'!$I763:$J763)</f>
        <v>0</v>
      </c>
      <c r="AL763" s="1">
        <f>SUM('Input Shift Data'!$L763:$R763)</f>
        <v>0</v>
      </c>
      <c r="AM763" s="1">
        <f>SUM('Input Shift Data'!$T763:$Z763)</f>
        <v>0</v>
      </c>
    </row>
    <row r="764" spans="2:39" ht="15" customHeight="1" x14ac:dyDescent="0.25">
      <c r="B764" s="77"/>
      <c r="C764" s="80"/>
      <c r="D764" s="87"/>
      <c r="E764" s="85"/>
      <c r="F764" s="77"/>
      <c r="G764" s="85"/>
      <c r="H764" s="86"/>
      <c r="I764" s="87"/>
      <c r="J764" s="87"/>
      <c r="K764" s="87"/>
      <c r="L764" s="88"/>
      <c r="M764" s="88"/>
      <c r="N764" s="88"/>
      <c r="O764" s="88"/>
      <c r="P764" s="88"/>
      <c r="Q764" s="88"/>
      <c r="R764" s="88"/>
      <c r="S764" s="88"/>
      <c r="T764" s="77"/>
      <c r="U764" s="77"/>
      <c r="V764" s="77"/>
      <c r="W764" s="77"/>
      <c r="X764" s="77"/>
      <c r="Y764" s="77"/>
      <c r="Z764" s="77"/>
      <c r="AA764" s="232"/>
      <c r="AB764" s="6" t="str">
        <f t="shared" si="39"/>
        <v xml:space="preserve"> </v>
      </c>
      <c r="AC764" s="28" t="str">
        <f t="shared" si="40"/>
        <v xml:space="preserve"> </v>
      </c>
      <c r="AD764" s="28" t="str">
        <f t="shared" si="41"/>
        <v xml:space="preserve"> </v>
      </c>
      <c r="AK764" s="50">
        <f>SUM('Input Shift Data'!$I764:$J764)</f>
        <v>0</v>
      </c>
      <c r="AL764" s="1">
        <f>SUM('Input Shift Data'!$L764:$R764)</f>
        <v>0</v>
      </c>
      <c r="AM764" s="1">
        <f>SUM('Input Shift Data'!$T764:$Z764)</f>
        <v>0</v>
      </c>
    </row>
    <row r="765" spans="2:39" ht="15" customHeight="1" x14ac:dyDescent="0.25">
      <c r="B765" s="77"/>
      <c r="C765" s="80"/>
      <c r="D765" s="87"/>
      <c r="E765" s="85"/>
      <c r="F765" s="77"/>
      <c r="G765" s="85"/>
      <c r="H765" s="86"/>
      <c r="I765" s="87"/>
      <c r="J765" s="87"/>
      <c r="K765" s="87"/>
      <c r="L765" s="88"/>
      <c r="M765" s="88"/>
      <c r="N765" s="88"/>
      <c r="O765" s="88"/>
      <c r="P765" s="88"/>
      <c r="Q765" s="88"/>
      <c r="R765" s="88"/>
      <c r="S765" s="88"/>
      <c r="T765" s="77"/>
      <c r="U765" s="77"/>
      <c r="V765" s="77"/>
      <c r="W765" s="77"/>
      <c r="X765" s="77"/>
      <c r="Y765" s="77"/>
      <c r="Z765" s="77"/>
      <c r="AA765" s="232"/>
      <c r="AB765" s="6" t="str">
        <f t="shared" si="39"/>
        <v xml:space="preserve"> </v>
      </c>
      <c r="AC765" s="28" t="str">
        <f t="shared" si="40"/>
        <v xml:space="preserve"> </v>
      </c>
      <c r="AD765" s="28" t="str">
        <f t="shared" si="41"/>
        <v xml:space="preserve"> </v>
      </c>
      <c r="AK765" s="50">
        <f>SUM('Input Shift Data'!$I765:$J765)</f>
        <v>0</v>
      </c>
      <c r="AL765" s="1">
        <f>SUM('Input Shift Data'!$L765:$R765)</f>
        <v>0</v>
      </c>
      <c r="AM765" s="1">
        <f>SUM('Input Shift Data'!$T765:$Z765)</f>
        <v>0</v>
      </c>
    </row>
    <row r="766" spans="2:39" ht="15" customHeight="1" x14ac:dyDescent="0.25">
      <c r="B766" s="77"/>
      <c r="C766" s="80"/>
      <c r="D766" s="87"/>
      <c r="E766" s="85"/>
      <c r="F766" s="77"/>
      <c r="G766" s="85"/>
      <c r="H766" s="86"/>
      <c r="I766" s="87"/>
      <c r="J766" s="87"/>
      <c r="K766" s="87"/>
      <c r="L766" s="88"/>
      <c r="M766" s="88"/>
      <c r="N766" s="88"/>
      <c r="O766" s="88"/>
      <c r="P766" s="88"/>
      <c r="Q766" s="88"/>
      <c r="R766" s="88"/>
      <c r="S766" s="88"/>
      <c r="T766" s="77"/>
      <c r="U766" s="77"/>
      <c r="V766" s="77"/>
      <c r="W766" s="77"/>
      <c r="X766" s="77"/>
      <c r="Y766" s="77"/>
      <c r="Z766" s="77"/>
      <c r="AA766" s="232"/>
      <c r="AB766" s="6" t="str">
        <f t="shared" si="39"/>
        <v xml:space="preserve"> </v>
      </c>
      <c r="AC766" s="28" t="str">
        <f t="shared" si="40"/>
        <v xml:space="preserve"> </v>
      </c>
      <c r="AD766" s="28" t="str">
        <f t="shared" si="41"/>
        <v xml:space="preserve"> </v>
      </c>
      <c r="AK766" s="50">
        <f>SUM('Input Shift Data'!$I766:$J766)</f>
        <v>0</v>
      </c>
      <c r="AL766" s="1">
        <f>SUM('Input Shift Data'!$L766:$R766)</f>
        <v>0</v>
      </c>
      <c r="AM766" s="1">
        <f>SUM('Input Shift Data'!$T766:$Z766)</f>
        <v>0</v>
      </c>
    </row>
    <row r="767" spans="2:39" ht="15" customHeight="1" x14ac:dyDescent="0.25">
      <c r="B767" s="77"/>
      <c r="C767" s="80"/>
      <c r="D767" s="87"/>
      <c r="E767" s="85"/>
      <c r="F767" s="77"/>
      <c r="G767" s="85"/>
      <c r="H767" s="86"/>
      <c r="I767" s="87"/>
      <c r="J767" s="87"/>
      <c r="K767" s="87"/>
      <c r="L767" s="88"/>
      <c r="M767" s="88"/>
      <c r="N767" s="88"/>
      <c r="O767" s="88"/>
      <c r="P767" s="88"/>
      <c r="Q767" s="88"/>
      <c r="R767" s="88"/>
      <c r="S767" s="88"/>
      <c r="T767" s="77"/>
      <c r="U767" s="77"/>
      <c r="V767" s="77"/>
      <c r="W767" s="77"/>
      <c r="X767" s="77"/>
      <c r="Y767" s="77"/>
      <c r="Z767" s="77"/>
      <c r="AA767" s="232"/>
      <c r="AB767" s="6" t="str">
        <f t="shared" si="39"/>
        <v xml:space="preserve"> </v>
      </c>
      <c r="AC767" s="28" t="str">
        <f t="shared" si="40"/>
        <v xml:space="preserve"> </v>
      </c>
      <c r="AD767" s="28" t="str">
        <f t="shared" si="41"/>
        <v xml:space="preserve"> </v>
      </c>
      <c r="AK767" s="50">
        <f>SUM('Input Shift Data'!$I767:$J767)</f>
        <v>0</v>
      </c>
      <c r="AL767" s="1">
        <f>SUM('Input Shift Data'!$L767:$R767)</f>
        <v>0</v>
      </c>
      <c r="AM767" s="1">
        <f>SUM('Input Shift Data'!$T767:$Z767)</f>
        <v>0</v>
      </c>
    </row>
    <row r="768" spans="2:39" ht="15" customHeight="1" x14ac:dyDescent="0.25">
      <c r="B768" s="77"/>
      <c r="C768" s="80"/>
      <c r="D768" s="87"/>
      <c r="E768" s="85"/>
      <c r="F768" s="77"/>
      <c r="G768" s="85"/>
      <c r="H768" s="86"/>
      <c r="I768" s="87"/>
      <c r="J768" s="87"/>
      <c r="K768" s="87"/>
      <c r="L768" s="88"/>
      <c r="M768" s="88"/>
      <c r="N768" s="88"/>
      <c r="O768" s="88"/>
      <c r="P768" s="88"/>
      <c r="Q768" s="88"/>
      <c r="R768" s="88"/>
      <c r="S768" s="88"/>
      <c r="T768" s="77"/>
      <c r="U768" s="77"/>
      <c r="V768" s="77"/>
      <c r="W768" s="77"/>
      <c r="X768" s="77"/>
      <c r="Y768" s="77"/>
      <c r="Z768" s="77"/>
      <c r="AA768" s="232"/>
      <c r="AB768" s="6" t="str">
        <f t="shared" si="39"/>
        <v xml:space="preserve"> </v>
      </c>
      <c r="AC768" s="28" t="str">
        <f t="shared" si="40"/>
        <v xml:space="preserve"> </v>
      </c>
      <c r="AD768" s="28" t="str">
        <f t="shared" si="41"/>
        <v xml:space="preserve"> </v>
      </c>
      <c r="AK768" s="50">
        <f>SUM('Input Shift Data'!$I768:$J768)</f>
        <v>0</v>
      </c>
      <c r="AL768" s="1">
        <f>SUM('Input Shift Data'!$L768:$R768)</f>
        <v>0</v>
      </c>
      <c r="AM768" s="1">
        <f>SUM('Input Shift Data'!$T768:$Z768)</f>
        <v>0</v>
      </c>
    </row>
    <row r="769" spans="2:39" ht="15" customHeight="1" x14ac:dyDescent="0.25">
      <c r="B769" s="77"/>
      <c r="C769" s="80"/>
      <c r="D769" s="87"/>
      <c r="E769" s="85"/>
      <c r="F769" s="77"/>
      <c r="G769" s="85"/>
      <c r="H769" s="86"/>
      <c r="I769" s="87"/>
      <c r="J769" s="87"/>
      <c r="K769" s="87"/>
      <c r="L769" s="88"/>
      <c r="M769" s="88"/>
      <c r="N769" s="88"/>
      <c r="O769" s="88"/>
      <c r="P769" s="88"/>
      <c r="Q769" s="88"/>
      <c r="R769" s="88"/>
      <c r="S769" s="88"/>
      <c r="T769" s="77"/>
      <c r="U769" s="77"/>
      <c r="V769" s="77"/>
      <c r="W769" s="77"/>
      <c r="X769" s="77"/>
      <c r="Y769" s="77"/>
      <c r="Z769" s="77"/>
      <c r="AA769" s="232"/>
      <c r="AB769" s="6" t="str">
        <f t="shared" si="39"/>
        <v xml:space="preserve"> </v>
      </c>
      <c r="AC769" s="28" t="str">
        <f t="shared" si="40"/>
        <v xml:space="preserve"> </v>
      </c>
      <c r="AD769" s="28" t="str">
        <f t="shared" si="41"/>
        <v xml:space="preserve"> </v>
      </c>
      <c r="AK769" s="50">
        <f>SUM('Input Shift Data'!$I769:$J769)</f>
        <v>0</v>
      </c>
      <c r="AL769" s="1">
        <f>SUM('Input Shift Data'!$L769:$R769)</f>
        <v>0</v>
      </c>
      <c r="AM769" s="1">
        <f>SUM('Input Shift Data'!$T769:$Z769)</f>
        <v>0</v>
      </c>
    </row>
    <row r="770" spans="2:39" ht="15" customHeight="1" x14ac:dyDescent="0.25">
      <c r="B770" s="77"/>
      <c r="C770" s="80"/>
      <c r="D770" s="87"/>
      <c r="E770" s="85"/>
      <c r="F770" s="77"/>
      <c r="G770" s="85"/>
      <c r="H770" s="86"/>
      <c r="I770" s="87"/>
      <c r="J770" s="87"/>
      <c r="K770" s="87"/>
      <c r="L770" s="88"/>
      <c r="M770" s="88"/>
      <c r="N770" s="88"/>
      <c r="O770" s="88"/>
      <c r="P770" s="88"/>
      <c r="Q770" s="88"/>
      <c r="R770" s="88"/>
      <c r="S770" s="88"/>
      <c r="T770" s="77"/>
      <c r="U770" s="77"/>
      <c r="V770" s="77"/>
      <c r="W770" s="77"/>
      <c r="X770" s="77"/>
      <c r="Y770" s="77"/>
      <c r="Z770" s="77"/>
      <c r="AA770" s="232"/>
      <c r="AB770" s="6" t="str">
        <f t="shared" si="39"/>
        <v xml:space="preserve"> </v>
      </c>
      <c r="AC770" s="28" t="str">
        <f t="shared" si="40"/>
        <v xml:space="preserve"> </v>
      </c>
      <c r="AD770" s="28" t="str">
        <f t="shared" si="41"/>
        <v xml:space="preserve"> </v>
      </c>
      <c r="AK770" s="50">
        <f>SUM('Input Shift Data'!$I770:$J770)</f>
        <v>0</v>
      </c>
      <c r="AL770" s="1">
        <f>SUM('Input Shift Data'!$L770:$R770)</f>
        <v>0</v>
      </c>
      <c r="AM770" s="1">
        <f>SUM('Input Shift Data'!$T770:$Z770)</f>
        <v>0</v>
      </c>
    </row>
    <row r="771" spans="2:39" ht="15" customHeight="1" x14ac:dyDescent="0.25">
      <c r="B771" s="77"/>
      <c r="C771" s="80"/>
      <c r="D771" s="87"/>
      <c r="E771" s="85"/>
      <c r="F771" s="77"/>
      <c r="G771" s="85"/>
      <c r="H771" s="86"/>
      <c r="I771" s="87"/>
      <c r="J771" s="87"/>
      <c r="K771" s="87"/>
      <c r="L771" s="88"/>
      <c r="M771" s="88"/>
      <c r="N771" s="88"/>
      <c r="O771" s="88"/>
      <c r="P771" s="88"/>
      <c r="Q771" s="88"/>
      <c r="R771" s="88"/>
      <c r="S771" s="88"/>
      <c r="T771" s="77"/>
      <c r="U771" s="77"/>
      <c r="V771" s="77"/>
      <c r="W771" s="77"/>
      <c r="X771" s="77"/>
      <c r="Y771" s="77"/>
      <c r="Z771" s="77"/>
      <c r="AA771" s="232"/>
      <c r="AB771" s="6" t="str">
        <f t="shared" si="39"/>
        <v xml:space="preserve"> </v>
      </c>
      <c r="AC771" s="28" t="str">
        <f t="shared" si="40"/>
        <v xml:space="preserve"> </v>
      </c>
      <c r="AD771" s="28" t="str">
        <f t="shared" si="41"/>
        <v xml:space="preserve"> </v>
      </c>
      <c r="AK771" s="50">
        <f>SUM('Input Shift Data'!$I771:$J771)</f>
        <v>0</v>
      </c>
      <c r="AL771" s="1">
        <f>SUM('Input Shift Data'!$L771:$R771)</f>
        <v>0</v>
      </c>
      <c r="AM771" s="1">
        <f>SUM('Input Shift Data'!$T771:$Z771)</f>
        <v>0</v>
      </c>
    </row>
    <row r="772" spans="2:39" ht="15" customHeight="1" x14ac:dyDescent="0.25">
      <c r="B772" s="77"/>
      <c r="C772" s="80"/>
      <c r="D772" s="87"/>
      <c r="E772" s="85"/>
      <c r="F772" s="77"/>
      <c r="G772" s="85"/>
      <c r="H772" s="86"/>
      <c r="I772" s="87"/>
      <c r="J772" s="87"/>
      <c r="K772" s="87"/>
      <c r="L772" s="88"/>
      <c r="M772" s="88"/>
      <c r="N772" s="88"/>
      <c r="O772" s="88"/>
      <c r="P772" s="88"/>
      <c r="Q772" s="88"/>
      <c r="R772" s="88"/>
      <c r="S772" s="88"/>
      <c r="T772" s="77"/>
      <c r="U772" s="77"/>
      <c r="V772" s="77"/>
      <c r="W772" s="77"/>
      <c r="X772" s="77"/>
      <c r="Y772" s="77"/>
      <c r="Z772" s="77"/>
      <c r="AA772" s="232"/>
      <c r="AB772" s="6" t="str">
        <f t="shared" si="39"/>
        <v xml:space="preserve"> </v>
      </c>
      <c r="AC772" s="28" t="str">
        <f t="shared" si="40"/>
        <v xml:space="preserve"> </v>
      </c>
      <c r="AD772" s="28" t="str">
        <f t="shared" si="41"/>
        <v xml:space="preserve"> </v>
      </c>
      <c r="AK772" s="50">
        <f>SUM('Input Shift Data'!$I772:$J772)</f>
        <v>0</v>
      </c>
      <c r="AL772" s="1">
        <f>SUM('Input Shift Data'!$L772:$R772)</f>
        <v>0</v>
      </c>
      <c r="AM772" s="1">
        <f>SUM('Input Shift Data'!$T772:$Z772)</f>
        <v>0</v>
      </c>
    </row>
    <row r="773" spans="2:39" ht="15" customHeight="1" x14ac:dyDescent="0.25">
      <c r="B773" s="77"/>
      <c r="C773" s="80"/>
      <c r="D773" s="87"/>
      <c r="E773" s="85"/>
      <c r="F773" s="77"/>
      <c r="G773" s="85"/>
      <c r="H773" s="86"/>
      <c r="I773" s="87"/>
      <c r="J773" s="87"/>
      <c r="K773" s="87"/>
      <c r="L773" s="88"/>
      <c r="M773" s="88"/>
      <c r="N773" s="88"/>
      <c r="O773" s="88"/>
      <c r="P773" s="88"/>
      <c r="Q773" s="88"/>
      <c r="R773" s="88"/>
      <c r="S773" s="88"/>
      <c r="T773" s="77"/>
      <c r="U773" s="77"/>
      <c r="V773" s="77"/>
      <c r="W773" s="77"/>
      <c r="X773" s="77"/>
      <c r="Y773" s="77"/>
      <c r="Z773" s="77"/>
      <c r="AA773" s="232"/>
      <c r="AB773" s="6" t="str">
        <f t="shared" si="39"/>
        <v xml:space="preserve"> </v>
      </c>
      <c r="AC773" s="28" t="str">
        <f t="shared" si="40"/>
        <v xml:space="preserve"> </v>
      </c>
      <c r="AD773" s="28" t="str">
        <f t="shared" si="41"/>
        <v xml:space="preserve"> </v>
      </c>
      <c r="AK773" s="50">
        <f>SUM('Input Shift Data'!$I773:$J773)</f>
        <v>0</v>
      </c>
      <c r="AL773" s="1">
        <f>SUM('Input Shift Data'!$L773:$R773)</f>
        <v>0</v>
      </c>
      <c r="AM773" s="1">
        <f>SUM('Input Shift Data'!$T773:$Z773)</f>
        <v>0</v>
      </c>
    </row>
    <row r="774" spans="2:39" ht="15" customHeight="1" x14ac:dyDescent="0.25">
      <c r="B774" s="77"/>
      <c r="C774" s="80"/>
      <c r="D774" s="87"/>
      <c r="E774" s="85"/>
      <c r="F774" s="77"/>
      <c r="G774" s="85"/>
      <c r="H774" s="86"/>
      <c r="I774" s="87"/>
      <c r="J774" s="87"/>
      <c r="K774" s="87"/>
      <c r="L774" s="88"/>
      <c r="M774" s="88"/>
      <c r="N774" s="88"/>
      <c r="O774" s="88"/>
      <c r="P774" s="88"/>
      <c r="Q774" s="88"/>
      <c r="R774" s="88"/>
      <c r="S774" s="88"/>
      <c r="T774" s="77"/>
      <c r="U774" s="77"/>
      <c r="V774" s="77"/>
      <c r="W774" s="77"/>
      <c r="X774" s="77"/>
      <c r="Y774" s="77"/>
      <c r="Z774" s="77"/>
      <c r="AA774" s="232"/>
      <c r="AB774" s="6" t="str">
        <f t="shared" si="39"/>
        <v xml:space="preserve"> </v>
      </c>
      <c r="AC774" s="28" t="str">
        <f t="shared" si="40"/>
        <v xml:space="preserve"> </v>
      </c>
      <c r="AD774" s="28" t="str">
        <f t="shared" si="41"/>
        <v xml:space="preserve"> </v>
      </c>
      <c r="AK774" s="50">
        <f>SUM('Input Shift Data'!$I774:$J774)</f>
        <v>0</v>
      </c>
      <c r="AL774" s="1">
        <f>SUM('Input Shift Data'!$L774:$R774)</f>
        <v>0</v>
      </c>
      <c r="AM774" s="1">
        <f>SUM('Input Shift Data'!$T774:$Z774)</f>
        <v>0</v>
      </c>
    </row>
    <row r="775" spans="2:39" ht="15" customHeight="1" x14ac:dyDescent="0.25">
      <c r="B775" s="77"/>
      <c r="C775" s="80"/>
      <c r="D775" s="87"/>
      <c r="E775" s="85"/>
      <c r="F775" s="77"/>
      <c r="G775" s="85"/>
      <c r="H775" s="86"/>
      <c r="I775" s="87"/>
      <c r="J775" s="87"/>
      <c r="K775" s="87"/>
      <c r="L775" s="88"/>
      <c r="M775" s="88"/>
      <c r="N775" s="88"/>
      <c r="O775" s="88"/>
      <c r="P775" s="88"/>
      <c r="Q775" s="88"/>
      <c r="R775" s="88"/>
      <c r="S775" s="88"/>
      <c r="T775" s="77"/>
      <c r="U775" s="77"/>
      <c r="V775" s="77"/>
      <c r="W775" s="77"/>
      <c r="X775" s="77"/>
      <c r="Y775" s="77"/>
      <c r="Z775" s="77"/>
      <c r="AA775" s="232"/>
      <c r="AB775" s="6" t="str">
        <f t="shared" si="39"/>
        <v xml:space="preserve"> </v>
      </c>
      <c r="AC775" s="28" t="str">
        <f t="shared" si="40"/>
        <v xml:space="preserve"> </v>
      </c>
      <c r="AD775" s="28" t="str">
        <f t="shared" si="41"/>
        <v xml:space="preserve"> </v>
      </c>
      <c r="AK775" s="50">
        <f>SUM('Input Shift Data'!$I775:$J775)</f>
        <v>0</v>
      </c>
      <c r="AL775" s="1">
        <f>SUM('Input Shift Data'!$L775:$R775)</f>
        <v>0</v>
      </c>
      <c r="AM775" s="1">
        <f>SUM('Input Shift Data'!$T775:$Z775)</f>
        <v>0</v>
      </c>
    </row>
    <row r="776" spans="2:39" ht="15" customHeight="1" x14ac:dyDescent="0.25">
      <c r="B776" s="77"/>
      <c r="C776" s="80"/>
      <c r="D776" s="87"/>
      <c r="E776" s="85"/>
      <c r="F776" s="77"/>
      <c r="G776" s="85"/>
      <c r="H776" s="86"/>
      <c r="I776" s="87"/>
      <c r="J776" s="87"/>
      <c r="K776" s="87"/>
      <c r="L776" s="88"/>
      <c r="M776" s="88"/>
      <c r="N776" s="88"/>
      <c r="O776" s="88"/>
      <c r="P776" s="88"/>
      <c r="Q776" s="88"/>
      <c r="R776" s="88"/>
      <c r="S776" s="88"/>
      <c r="T776" s="77"/>
      <c r="U776" s="77"/>
      <c r="V776" s="77"/>
      <c r="W776" s="77"/>
      <c r="X776" s="77"/>
      <c r="Y776" s="77"/>
      <c r="Z776" s="77"/>
      <c r="AA776" s="232"/>
      <c r="AB776" s="6" t="str">
        <f t="shared" si="39"/>
        <v xml:space="preserve"> </v>
      </c>
      <c r="AC776" s="28" t="str">
        <f t="shared" si="40"/>
        <v xml:space="preserve"> </v>
      </c>
      <c r="AD776" s="28" t="str">
        <f t="shared" si="41"/>
        <v xml:space="preserve"> </v>
      </c>
      <c r="AK776" s="50">
        <f>SUM('Input Shift Data'!$I776:$J776)</f>
        <v>0</v>
      </c>
      <c r="AL776" s="1">
        <f>SUM('Input Shift Data'!$L776:$R776)</f>
        <v>0</v>
      </c>
      <c r="AM776" s="1">
        <f>SUM('Input Shift Data'!$T776:$Z776)</f>
        <v>0</v>
      </c>
    </row>
    <row r="777" spans="2:39" ht="15" customHeight="1" x14ac:dyDescent="0.25">
      <c r="B777" s="77"/>
      <c r="C777" s="80"/>
      <c r="D777" s="87"/>
      <c r="E777" s="85"/>
      <c r="F777" s="77"/>
      <c r="G777" s="85"/>
      <c r="H777" s="86"/>
      <c r="I777" s="87"/>
      <c r="J777" s="87"/>
      <c r="K777" s="87"/>
      <c r="L777" s="88"/>
      <c r="M777" s="88"/>
      <c r="N777" s="88"/>
      <c r="O777" s="88"/>
      <c r="P777" s="88"/>
      <c r="Q777" s="88"/>
      <c r="R777" s="88"/>
      <c r="S777" s="88"/>
      <c r="T777" s="77"/>
      <c r="U777" s="77"/>
      <c r="V777" s="77"/>
      <c r="W777" s="77"/>
      <c r="X777" s="77"/>
      <c r="Y777" s="77"/>
      <c r="Z777" s="77"/>
      <c r="AA777" s="232"/>
      <c r="AB777" s="6" t="str">
        <f t="shared" si="39"/>
        <v xml:space="preserve"> </v>
      </c>
      <c r="AC777" s="28" t="str">
        <f t="shared" si="40"/>
        <v xml:space="preserve"> </v>
      </c>
      <c r="AD777" s="28" t="str">
        <f t="shared" si="41"/>
        <v xml:space="preserve"> </v>
      </c>
      <c r="AK777" s="50">
        <f>SUM('Input Shift Data'!$I777:$J777)</f>
        <v>0</v>
      </c>
      <c r="AL777" s="1">
        <f>SUM('Input Shift Data'!$L777:$R777)</f>
        <v>0</v>
      </c>
      <c r="AM777" s="1">
        <f>SUM('Input Shift Data'!$T777:$Z777)</f>
        <v>0</v>
      </c>
    </row>
    <row r="778" spans="2:39" ht="15" customHeight="1" x14ac:dyDescent="0.25">
      <c r="B778" s="77"/>
      <c r="C778" s="80"/>
      <c r="D778" s="87"/>
      <c r="E778" s="85"/>
      <c r="F778" s="77"/>
      <c r="G778" s="85"/>
      <c r="H778" s="86"/>
      <c r="I778" s="87"/>
      <c r="J778" s="87"/>
      <c r="K778" s="87"/>
      <c r="L778" s="88"/>
      <c r="M778" s="88"/>
      <c r="N778" s="88"/>
      <c r="O778" s="88"/>
      <c r="P778" s="88"/>
      <c r="Q778" s="88"/>
      <c r="R778" s="88"/>
      <c r="S778" s="88"/>
      <c r="T778" s="77"/>
      <c r="U778" s="77"/>
      <c r="V778" s="77"/>
      <c r="W778" s="77"/>
      <c r="X778" s="77"/>
      <c r="Y778" s="77"/>
      <c r="Z778" s="77"/>
      <c r="AA778" s="232"/>
      <c r="AB778" s="6" t="str">
        <f t="shared" si="39"/>
        <v xml:space="preserve"> </v>
      </c>
      <c r="AC778" s="28" t="str">
        <f t="shared" si="40"/>
        <v xml:space="preserve"> </v>
      </c>
      <c r="AD778" s="28" t="str">
        <f t="shared" si="41"/>
        <v xml:space="preserve"> </v>
      </c>
      <c r="AK778" s="50">
        <f>SUM('Input Shift Data'!$I778:$J778)</f>
        <v>0</v>
      </c>
      <c r="AL778" s="1">
        <f>SUM('Input Shift Data'!$L778:$R778)</f>
        <v>0</v>
      </c>
      <c r="AM778" s="1">
        <f>SUM('Input Shift Data'!$T778:$Z778)</f>
        <v>0</v>
      </c>
    </row>
    <row r="779" spans="2:39" ht="15" customHeight="1" x14ac:dyDescent="0.25">
      <c r="B779" s="77"/>
      <c r="C779" s="80"/>
      <c r="D779" s="87"/>
      <c r="E779" s="85"/>
      <c r="F779" s="77"/>
      <c r="G779" s="85"/>
      <c r="H779" s="86"/>
      <c r="I779" s="87"/>
      <c r="J779" s="87"/>
      <c r="K779" s="87"/>
      <c r="L779" s="88"/>
      <c r="M779" s="88"/>
      <c r="N779" s="88"/>
      <c r="O779" s="88"/>
      <c r="P779" s="88"/>
      <c r="Q779" s="88"/>
      <c r="R779" s="88"/>
      <c r="S779" s="88"/>
      <c r="T779" s="77"/>
      <c r="U779" s="77"/>
      <c r="V779" s="77"/>
      <c r="W779" s="77"/>
      <c r="X779" s="77"/>
      <c r="Y779" s="77"/>
      <c r="Z779" s="77"/>
      <c r="AA779" s="232"/>
      <c r="AB779" s="6" t="str">
        <f t="shared" si="39"/>
        <v xml:space="preserve"> </v>
      </c>
      <c r="AC779" s="28" t="str">
        <f t="shared" si="40"/>
        <v xml:space="preserve"> </v>
      </c>
      <c r="AD779" s="28" t="str">
        <f t="shared" si="41"/>
        <v xml:space="preserve"> </v>
      </c>
      <c r="AK779" s="50">
        <f>SUM('Input Shift Data'!$I779:$J779)</f>
        <v>0</v>
      </c>
      <c r="AL779" s="1">
        <f>SUM('Input Shift Data'!$L779:$R779)</f>
        <v>0</v>
      </c>
      <c r="AM779" s="1">
        <f>SUM('Input Shift Data'!$T779:$Z779)</f>
        <v>0</v>
      </c>
    </row>
    <row r="780" spans="2:39" ht="15" customHeight="1" x14ac:dyDescent="0.25">
      <c r="B780" s="77"/>
      <c r="C780" s="80"/>
      <c r="D780" s="87"/>
      <c r="E780" s="85"/>
      <c r="F780" s="77"/>
      <c r="G780" s="85"/>
      <c r="H780" s="86"/>
      <c r="I780" s="87"/>
      <c r="J780" s="87"/>
      <c r="K780" s="87"/>
      <c r="L780" s="88"/>
      <c r="M780" s="88"/>
      <c r="N780" s="88"/>
      <c r="O780" s="88"/>
      <c r="P780" s="88"/>
      <c r="Q780" s="88"/>
      <c r="R780" s="88"/>
      <c r="S780" s="88"/>
      <c r="T780" s="77"/>
      <c r="U780" s="77"/>
      <c r="V780" s="77"/>
      <c r="W780" s="77"/>
      <c r="X780" s="77"/>
      <c r="Y780" s="77"/>
      <c r="Z780" s="77"/>
      <c r="AA780" s="232"/>
      <c r="AB780" s="6" t="str">
        <f t="shared" si="39"/>
        <v xml:space="preserve"> </v>
      </c>
      <c r="AC780" s="28" t="str">
        <f t="shared" si="40"/>
        <v xml:space="preserve"> </v>
      </c>
      <c r="AD780" s="28" t="str">
        <f t="shared" si="41"/>
        <v xml:space="preserve"> </v>
      </c>
      <c r="AK780" s="50">
        <f>SUM('Input Shift Data'!$I780:$J780)</f>
        <v>0</v>
      </c>
      <c r="AL780" s="1">
        <f>SUM('Input Shift Data'!$L780:$R780)</f>
        <v>0</v>
      </c>
      <c r="AM780" s="1">
        <f>SUM('Input Shift Data'!$T780:$Z780)</f>
        <v>0</v>
      </c>
    </row>
    <row r="781" spans="2:39" ht="15" customHeight="1" x14ac:dyDescent="0.25">
      <c r="B781" s="77"/>
      <c r="C781" s="80"/>
      <c r="D781" s="87"/>
      <c r="E781" s="85"/>
      <c r="F781" s="77"/>
      <c r="G781" s="85"/>
      <c r="H781" s="86"/>
      <c r="I781" s="87"/>
      <c r="J781" s="87"/>
      <c r="K781" s="87"/>
      <c r="L781" s="88"/>
      <c r="M781" s="88"/>
      <c r="N781" s="88"/>
      <c r="O781" s="88"/>
      <c r="P781" s="88"/>
      <c r="Q781" s="88"/>
      <c r="R781" s="88"/>
      <c r="S781" s="88"/>
      <c r="T781" s="77"/>
      <c r="U781" s="77"/>
      <c r="V781" s="77"/>
      <c r="W781" s="77"/>
      <c r="X781" s="77"/>
      <c r="Y781" s="77"/>
      <c r="Z781" s="77"/>
      <c r="AA781" s="232"/>
      <c r="AB781" s="6" t="str">
        <f t="shared" si="39"/>
        <v xml:space="preserve"> </v>
      </c>
      <c r="AC781" s="28" t="str">
        <f t="shared" si="40"/>
        <v xml:space="preserve"> </v>
      </c>
      <c r="AD781" s="28" t="str">
        <f t="shared" si="41"/>
        <v xml:space="preserve"> </v>
      </c>
      <c r="AK781" s="50">
        <f>SUM('Input Shift Data'!$I781:$J781)</f>
        <v>0</v>
      </c>
      <c r="AL781" s="1">
        <f>SUM('Input Shift Data'!$L781:$R781)</f>
        <v>0</v>
      </c>
      <c r="AM781" s="1">
        <f>SUM('Input Shift Data'!$T781:$Z781)</f>
        <v>0</v>
      </c>
    </row>
    <row r="782" spans="2:39" ht="15" customHeight="1" x14ac:dyDescent="0.25">
      <c r="B782" s="77"/>
      <c r="C782" s="80"/>
      <c r="D782" s="87"/>
      <c r="E782" s="85"/>
      <c r="F782" s="77"/>
      <c r="G782" s="85"/>
      <c r="H782" s="86"/>
      <c r="I782" s="87"/>
      <c r="J782" s="87"/>
      <c r="K782" s="87"/>
      <c r="L782" s="88"/>
      <c r="M782" s="88"/>
      <c r="N782" s="88"/>
      <c r="O782" s="88"/>
      <c r="P782" s="88"/>
      <c r="Q782" s="88"/>
      <c r="R782" s="88"/>
      <c r="S782" s="88"/>
      <c r="T782" s="77"/>
      <c r="U782" s="77"/>
      <c r="V782" s="77"/>
      <c r="W782" s="77"/>
      <c r="X782" s="77"/>
      <c r="Y782" s="77"/>
      <c r="Z782" s="77"/>
      <c r="AA782" s="232"/>
      <c r="AB782" s="6" t="str">
        <f t="shared" si="39"/>
        <v xml:space="preserve"> </v>
      </c>
      <c r="AC782" s="28" t="str">
        <f t="shared" si="40"/>
        <v xml:space="preserve"> </v>
      </c>
      <c r="AD782" s="28" t="str">
        <f t="shared" si="41"/>
        <v xml:space="preserve"> </v>
      </c>
      <c r="AK782" s="50">
        <f>SUM('Input Shift Data'!$I782:$J782)</f>
        <v>0</v>
      </c>
      <c r="AL782" s="1">
        <f>SUM('Input Shift Data'!$L782:$R782)</f>
        <v>0</v>
      </c>
      <c r="AM782" s="1">
        <f>SUM('Input Shift Data'!$T782:$Z782)</f>
        <v>0</v>
      </c>
    </row>
    <row r="783" spans="2:39" ht="15" customHeight="1" x14ac:dyDescent="0.25">
      <c r="B783" s="77"/>
      <c r="C783" s="80"/>
      <c r="D783" s="87"/>
      <c r="E783" s="85"/>
      <c r="F783" s="77"/>
      <c r="G783" s="85"/>
      <c r="H783" s="86"/>
      <c r="I783" s="87"/>
      <c r="J783" s="87"/>
      <c r="K783" s="87"/>
      <c r="L783" s="88"/>
      <c r="M783" s="88"/>
      <c r="N783" s="88"/>
      <c r="O783" s="88"/>
      <c r="P783" s="88"/>
      <c r="Q783" s="88"/>
      <c r="R783" s="88"/>
      <c r="S783" s="88"/>
      <c r="T783" s="77"/>
      <c r="U783" s="77"/>
      <c r="V783" s="77"/>
      <c r="W783" s="77"/>
      <c r="X783" s="77"/>
      <c r="Y783" s="77"/>
      <c r="Z783" s="77"/>
      <c r="AA783" s="232"/>
      <c r="AB783" s="6" t="str">
        <f t="shared" si="39"/>
        <v xml:space="preserve"> </v>
      </c>
      <c r="AC783" s="28" t="str">
        <f t="shared" si="40"/>
        <v xml:space="preserve"> </v>
      </c>
      <c r="AD783" s="28" t="str">
        <f t="shared" si="41"/>
        <v xml:space="preserve"> </v>
      </c>
      <c r="AK783" s="50">
        <f>SUM('Input Shift Data'!$I783:$J783)</f>
        <v>0</v>
      </c>
      <c r="AL783" s="1">
        <f>SUM('Input Shift Data'!$L783:$R783)</f>
        <v>0</v>
      </c>
      <c r="AM783" s="1">
        <f>SUM('Input Shift Data'!$T783:$Z783)</f>
        <v>0</v>
      </c>
    </row>
    <row r="784" spans="2:39" ht="15" customHeight="1" x14ac:dyDescent="0.25">
      <c r="B784" s="77"/>
      <c r="C784" s="80"/>
      <c r="D784" s="87"/>
      <c r="E784" s="85"/>
      <c r="F784" s="77"/>
      <c r="G784" s="85"/>
      <c r="H784" s="86"/>
      <c r="I784" s="87"/>
      <c r="J784" s="87"/>
      <c r="K784" s="87"/>
      <c r="L784" s="88"/>
      <c r="M784" s="88"/>
      <c r="N784" s="88"/>
      <c r="O784" s="88"/>
      <c r="P784" s="88"/>
      <c r="Q784" s="88"/>
      <c r="R784" s="88"/>
      <c r="S784" s="88"/>
      <c r="T784" s="77"/>
      <c r="U784" s="77"/>
      <c r="V784" s="77"/>
      <c r="W784" s="77"/>
      <c r="X784" s="77"/>
      <c r="Y784" s="77"/>
      <c r="Z784" s="77"/>
      <c r="AA784" s="232"/>
      <c r="AB784" s="6" t="str">
        <f t="shared" si="39"/>
        <v xml:space="preserve"> </v>
      </c>
      <c r="AC784" s="28" t="str">
        <f t="shared" si="40"/>
        <v xml:space="preserve"> </v>
      </c>
      <c r="AD784" s="28" t="str">
        <f t="shared" si="41"/>
        <v xml:space="preserve"> </v>
      </c>
      <c r="AK784" s="50">
        <f>SUM('Input Shift Data'!$I784:$J784)</f>
        <v>0</v>
      </c>
      <c r="AL784" s="1">
        <f>SUM('Input Shift Data'!$L784:$R784)</f>
        <v>0</v>
      </c>
      <c r="AM784" s="1">
        <f>SUM('Input Shift Data'!$T784:$Z784)</f>
        <v>0</v>
      </c>
    </row>
    <row r="785" spans="2:39" ht="15" customHeight="1" x14ac:dyDescent="0.25">
      <c r="B785" s="77"/>
      <c r="C785" s="80"/>
      <c r="D785" s="87"/>
      <c r="E785" s="85"/>
      <c r="F785" s="77"/>
      <c r="G785" s="85"/>
      <c r="H785" s="86"/>
      <c r="I785" s="87"/>
      <c r="J785" s="87"/>
      <c r="K785" s="87"/>
      <c r="L785" s="88"/>
      <c r="M785" s="88"/>
      <c r="N785" s="88"/>
      <c r="O785" s="88"/>
      <c r="P785" s="88"/>
      <c r="Q785" s="88"/>
      <c r="R785" s="88"/>
      <c r="S785" s="88"/>
      <c r="T785" s="77"/>
      <c r="U785" s="77"/>
      <c r="V785" s="77"/>
      <c r="W785" s="77"/>
      <c r="X785" s="77"/>
      <c r="Y785" s="77"/>
      <c r="Z785" s="77"/>
      <c r="AA785" s="232"/>
      <c r="AB785" s="6" t="str">
        <f t="shared" si="39"/>
        <v xml:space="preserve"> </v>
      </c>
      <c r="AC785" s="28" t="str">
        <f t="shared" si="40"/>
        <v xml:space="preserve"> </v>
      </c>
      <c r="AD785" s="28" t="str">
        <f t="shared" si="41"/>
        <v xml:space="preserve"> </v>
      </c>
      <c r="AK785" s="50">
        <f>SUM('Input Shift Data'!$I785:$J785)</f>
        <v>0</v>
      </c>
      <c r="AL785" s="1">
        <f>SUM('Input Shift Data'!$L785:$R785)</f>
        <v>0</v>
      </c>
      <c r="AM785" s="1">
        <f>SUM('Input Shift Data'!$T785:$Z785)</f>
        <v>0</v>
      </c>
    </row>
    <row r="786" spans="2:39" ht="15" customHeight="1" x14ac:dyDescent="0.25">
      <c r="B786" s="77"/>
      <c r="C786" s="80"/>
      <c r="D786" s="87"/>
      <c r="E786" s="85"/>
      <c r="F786" s="77"/>
      <c r="G786" s="85"/>
      <c r="H786" s="86"/>
      <c r="I786" s="87"/>
      <c r="J786" s="87"/>
      <c r="K786" s="87"/>
      <c r="L786" s="88"/>
      <c r="M786" s="88"/>
      <c r="N786" s="88"/>
      <c r="O786" s="88"/>
      <c r="P786" s="88"/>
      <c r="Q786" s="88"/>
      <c r="R786" s="88"/>
      <c r="S786" s="88"/>
      <c r="T786" s="77"/>
      <c r="U786" s="77"/>
      <c r="V786" s="77"/>
      <c r="W786" s="77"/>
      <c r="X786" s="77"/>
      <c r="Y786" s="77"/>
      <c r="Z786" s="77"/>
      <c r="AA786" s="232"/>
      <c r="AB786" s="6" t="str">
        <f t="shared" si="39"/>
        <v xml:space="preserve"> </v>
      </c>
      <c r="AC786" s="28" t="str">
        <f t="shared" si="40"/>
        <v xml:space="preserve"> </v>
      </c>
      <c r="AD786" s="28" t="str">
        <f t="shared" si="41"/>
        <v xml:space="preserve"> </v>
      </c>
      <c r="AK786" s="50">
        <f>SUM('Input Shift Data'!$I786:$J786)</f>
        <v>0</v>
      </c>
      <c r="AL786" s="1">
        <f>SUM('Input Shift Data'!$L786:$R786)</f>
        <v>0</v>
      </c>
      <c r="AM786" s="1">
        <f>SUM('Input Shift Data'!$T786:$Z786)</f>
        <v>0</v>
      </c>
    </row>
    <row r="787" spans="2:39" ht="15" customHeight="1" x14ac:dyDescent="0.25">
      <c r="B787" s="77"/>
      <c r="C787" s="80"/>
      <c r="D787" s="87"/>
      <c r="E787" s="85"/>
      <c r="F787" s="77"/>
      <c r="G787" s="85"/>
      <c r="H787" s="86"/>
      <c r="I787" s="87"/>
      <c r="J787" s="87"/>
      <c r="K787" s="87"/>
      <c r="L787" s="88"/>
      <c r="M787" s="88"/>
      <c r="N787" s="88"/>
      <c r="O787" s="88"/>
      <c r="P787" s="88"/>
      <c r="Q787" s="88"/>
      <c r="R787" s="88"/>
      <c r="S787" s="88"/>
      <c r="T787" s="77"/>
      <c r="U787" s="77"/>
      <c r="V787" s="77"/>
      <c r="W787" s="77"/>
      <c r="X787" s="77"/>
      <c r="Y787" s="77"/>
      <c r="Z787" s="77"/>
      <c r="AA787" s="232"/>
      <c r="AB787" s="6" t="str">
        <f t="shared" si="39"/>
        <v xml:space="preserve"> </v>
      </c>
      <c r="AC787" s="28" t="str">
        <f t="shared" si="40"/>
        <v xml:space="preserve"> </v>
      </c>
      <c r="AD787" s="28" t="str">
        <f t="shared" si="41"/>
        <v xml:space="preserve"> </v>
      </c>
      <c r="AK787" s="50">
        <f>SUM('Input Shift Data'!$I787:$J787)</f>
        <v>0</v>
      </c>
      <c r="AL787" s="1">
        <f>SUM('Input Shift Data'!$L787:$R787)</f>
        <v>0</v>
      </c>
      <c r="AM787" s="1">
        <f>SUM('Input Shift Data'!$T787:$Z787)</f>
        <v>0</v>
      </c>
    </row>
    <row r="788" spans="2:39" ht="15" customHeight="1" x14ac:dyDescent="0.25">
      <c r="B788" s="77"/>
      <c r="C788" s="80"/>
      <c r="D788" s="87"/>
      <c r="E788" s="85"/>
      <c r="F788" s="77"/>
      <c r="G788" s="85"/>
      <c r="H788" s="86"/>
      <c r="I788" s="87"/>
      <c r="J788" s="87"/>
      <c r="K788" s="87"/>
      <c r="L788" s="88"/>
      <c r="M788" s="88"/>
      <c r="N788" s="88"/>
      <c r="O788" s="88"/>
      <c r="P788" s="88"/>
      <c r="Q788" s="88"/>
      <c r="R788" s="88"/>
      <c r="S788" s="88"/>
      <c r="T788" s="77"/>
      <c r="U788" s="77"/>
      <c r="V788" s="77"/>
      <c r="W788" s="77"/>
      <c r="X788" s="77"/>
      <c r="Y788" s="77"/>
      <c r="Z788" s="77"/>
      <c r="AA788" s="232"/>
      <c r="AB788" s="6" t="str">
        <f t="shared" si="39"/>
        <v xml:space="preserve"> </v>
      </c>
      <c r="AC788" s="28" t="str">
        <f t="shared" si="40"/>
        <v xml:space="preserve"> </v>
      </c>
      <c r="AD788" s="28" t="str">
        <f t="shared" si="41"/>
        <v xml:space="preserve"> </v>
      </c>
      <c r="AK788" s="50">
        <f>SUM('Input Shift Data'!$I788:$J788)</f>
        <v>0</v>
      </c>
      <c r="AL788" s="1">
        <f>SUM('Input Shift Data'!$L788:$R788)</f>
        <v>0</v>
      </c>
      <c r="AM788" s="1">
        <f>SUM('Input Shift Data'!$T788:$Z788)</f>
        <v>0</v>
      </c>
    </row>
    <row r="789" spans="2:39" ht="15" customHeight="1" x14ac:dyDescent="0.25">
      <c r="B789" s="77"/>
      <c r="C789" s="80"/>
      <c r="D789" s="87"/>
      <c r="E789" s="85"/>
      <c r="F789" s="77"/>
      <c r="G789" s="85"/>
      <c r="H789" s="86"/>
      <c r="I789" s="87"/>
      <c r="J789" s="87"/>
      <c r="K789" s="87"/>
      <c r="L789" s="88"/>
      <c r="M789" s="88"/>
      <c r="N789" s="88"/>
      <c r="O789" s="88"/>
      <c r="P789" s="88"/>
      <c r="Q789" s="88"/>
      <c r="R789" s="88"/>
      <c r="S789" s="88"/>
      <c r="T789" s="77"/>
      <c r="U789" s="77"/>
      <c r="V789" s="77"/>
      <c r="W789" s="77"/>
      <c r="X789" s="77"/>
      <c r="Y789" s="77"/>
      <c r="Z789" s="77"/>
      <c r="AA789" s="232"/>
      <c r="AB789" s="6" t="str">
        <f t="shared" si="39"/>
        <v xml:space="preserve"> </v>
      </c>
      <c r="AC789" s="28" t="str">
        <f t="shared" si="40"/>
        <v xml:space="preserve"> </v>
      </c>
      <c r="AD789" s="28" t="str">
        <f t="shared" si="41"/>
        <v xml:space="preserve"> </v>
      </c>
      <c r="AK789" s="50">
        <f>SUM('Input Shift Data'!$I789:$J789)</f>
        <v>0</v>
      </c>
      <c r="AL789" s="1">
        <f>SUM('Input Shift Data'!$L789:$R789)</f>
        <v>0</v>
      </c>
      <c r="AM789" s="1">
        <f>SUM('Input Shift Data'!$T789:$Z789)</f>
        <v>0</v>
      </c>
    </row>
    <row r="790" spans="2:39" ht="15" customHeight="1" x14ac:dyDescent="0.25">
      <c r="B790" s="77"/>
      <c r="C790" s="80"/>
      <c r="D790" s="87"/>
      <c r="E790" s="85"/>
      <c r="F790" s="77"/>
      <c r="G790" s="85"/>
      <c r="H790" s="86"/>
      <c r="I790" s="87"/>
      <c r="J790" s="87"/>
      <c r="K790" s="87"/>
      <c r="L790" s="88"/>
      <c r="M790" s="88"/>
      <c r="N790" s="88"/>
      <c r="O790" s="88"/>
      <c r="P790" s="88"/>
      <c r="Q790" s="88"/>
      <c r="R790" s="88"/>
      <c r="S790" s="88"/>
      <c r="T790" s="77"/>
      <c r="U790" s="77"/>
      <c r="V790" s="77"/>
      <c r="W790" s="77"/>
      <c r="X790" s="77"/>
      <c r="Y790" s="77"/>
      <c r="Z790" s="77"/>
      <c r="AA790" s="232"/>
      <c r="AB790" s="6" t="str">
        <f t="shared" si="39"/>
        <v xml:space="preserve"> </v>
      </c>
      <c r="AC790" s="28" t="str">
        <f t="shared" si="40"/>
        <v xml:space="preserve"> </v>
      </c>
      <c r="AD790" s="28" t="str">
        <f t="shared" si="41"/>
        <v xml:space="preserve"> </v>
      </c>
      <c r="AK790" s="50">
        <f>SUM('Input Shift Data'!$I790:$J790)</f>
        <v>0</v>
      </c>
      <c r="AL790" s="1">
        <f>SUM('Input Shift Data'!$L790:$R790)</f>
        <v>0</v>
      </c>
      <c r="AM790" s="1">
        <f>SUM('Input Shift Data'!$T790:$Z790)</f>
        <v>0</v>
      </c>
    </row>
    <row r="791" spans="2:39" ht="15" customHeight="1" x14ac:dyDescent="0.25">
      <c r="B791" s="77"/>
      <c r="C791" s="80"/>
      <c r="D791" s="87"/>
      <c r="E791" s="85"/>
      <c r="F791" s="77"/>
      <c r="G791" s="85"/>
      <c r="H791" s="86"/>
      <c r="I791" s="87"/>
      <c r="J791" s="87"/>
      <c r="K791" s="87"/>
      <c r="L791" s="88"/>
      <c r="M791" s="88"/>
      <c r="N791" s="88"/>
      <c r="O791" s="88"/>
      <c r="P791" s="88"/>
      <c r="Q791" s="88"/>
      <c r="R791" s="88"/>
      <c r="S791" s="88"/>
      <c r="T791" s="77"/>
      <c r="U791" s="77"/>
      <c r="V791" s="77"/>
      <c r="W791" s="77"/>
      <c r="X791" s="77"/>
      <c r="Y791" s="77"/>
      <c r="Z791" s="77"/>
      <c r="AA791" s="232"/>
      <c r="AB791" s="6" t="str">
        <f t="shared" si="39"/>
        <v xml:space="preserve"> </v>
      </c>
      <c r="AC791" s="28" t="str">
        <f t="shared" si="40"/>
        <v xml:space="preserve"> </v>
      </c>
      <c r="AD791" s="28" t="str">
        <f t="shared" si="41"/>
        <v xml:space="preserve"> </v>
      </c>
      <c r="AK791" s="50">
        <f>SUM('Input Shift Data'!$I791:$J791)</f>
        <v>0</v>
      </c>
      <c r="AL791" s="1">
        <f>SUM('Input Shift Data'!$L791:$R791)</f>
        <v>0</v>
      </c>
      <c r="AM791" s="1">
        <f>SUM('Input Shift Data'!$T791:$Z791)</f>
        <v>0</v>
      </c>
    </row>
    <row r="792" spans="2:39" ht="15" customHeight="1" x14ac:dyDescent="0.25">
      <c r="B792" s="77"/>
      <c r="C792" s="80"/>
      <c r="D792" s="87"/>
      <c r="E792" s="85"/>
      <c r="F792" s="77"/>
      <c r="G792" s="85"/>
      <c r="H792" s="86"/>
      <c r="I792" s="87"/>
      <c r="J792" s="87"/>
      <c r="K792" s="87"/>
      <c r="L792" s="88"/>
      <c r="M792" s="88"/>
      <c r="N792" s="88"/>
      <c r="O792" s="88"/>
      <c r="P792" s="88"/>
      <c r="Q792" s="88"/>
      <c r="R792" s="88"/>
      <c r="S792" s="88"/>
      <c r="T792" s="77"/>
      <c r="U792" s="77"/>
      <c r="V792" s="77"/>
      <c r="W792" s="77"/>
      <c r="X792" s="77"/>
      <c r="Y792" s="77"/>
      <c r="Z792" s="77"/>
      <c r="AA792" s="232"/>
      <c r="AB792" s="6" t="str">
        <f t="shared" si="39"/>
        <v xml:space="preserve"> </v>
      </c>
      <c r="AC792" s="28" t="str">
        <f t="shared" si="40"/>
        <v xml:space="preserve"> </v>
      </c>
      <c r="AD792" s="28" t="str">
        <f t="shared" si="41"/>
        <v xml:space="preserve"> </v>
      </c>
      <c r="AK792" s="50">
        <f>SUM('Input Shift Data'!$I792:$J792)</f>
        <v>0</v>
      </c>
      <c r="AL792" s="1">
        <f>SUM('Input Shift Data'!$L792:$R792)</f>
        <v>0</v>
      </c>
      <c r="AM792" s="1">
        <f>SUM('Input Shift Data'!$T792:$Z792)</f>
        <v>0</v>
      </c>
    </row>
    <row r="793" spans="2:39" ht="15" customHeight="1" x14ac:dyDescent="0.25">
      <c r="B793" s="77"/>
      <c r="C793" s="80"/>
      <c r="D793" s="87"/>
      <c r="E793" s="85"/>
      <c r="F793" s="77"/>
      <c r="G793" s="85"/>
      <c r="H793" s="86"/>
      <c r="I793" s="87"/>
      <c r="J793" s="87"/>
      <c r="K793" s="87"/>
      <c r="L793" s="88"/>
      <c r="M793" s="88"/>
      <c r="N793" s="88"/>
      <c r="O793" s="88"/>
      <c r="P793" s="88"/>
      <c r="Q793" s="88"/>
      <c r="R793" s="88"/>
      <c r="S793" s="88"/>
      <c r="T793" s="77"/>
      <c r="U793" s="77"/>
      <c r="V793" s="77"/>
      <c r="W793" s="77"/>
      <c r="X793" s="77"/>
      <c r="Y793" s="77"/>
      <c r="Z793" s="77"/>
      <c r="AA793" s="232"/>
      <c r="AB793" s="6" t="str">
        <f t="shared" si="39"/>
        <v xml:space="preserve"> </v>
      </c>
      <c r="AC793" s="28" t="str">
        <f t="shared" si="40"/>
        <v xml:space="preserve"> </v>
      </c>
      <c r="AD793" s="28" t="str">
        <f t="shared" si="41"/>
        <v xml:space="preserve"> </v>
      </c>
      <c r="AK793" s="50">
        <f>SUM('Input Shift Data'!$I793:$J793)</f>
        <v>0</v>
      </c>
      <c r="AL793" s="1">
        <f>SUM('Input Shift Data'!$L793:$R793)</f>
        <v>0</v>
      </c>
      <c r="AM793" s="1">
        <f>SUM('Input Shift Data'!$T793:$Z793)</f>
        <v>0</v>
      </c>
    </row>
    <row r="794" spans="2:39" ht="15" customHeight="1" x14ac:dyDescent="0.25">
      <c r="B794" s="77"/>
      <c r="C794" s="80"/>
      <c r="D794" s="87"/>
      <c r="E794" s="85"/>
      <c r="F794" s="77"/>
      <c r="G794" s="85"/>
      <c r="H794" s="86"/>
      <c r="I794" s="87"/>
      <c r="J794" s="87"/>
      <c r="K794" s="87"/>
      <c r="L794" s="88"/>
      <c r="M794" s="88"/>
      <c r="N794" s="88"/>
      <c r="O794" s="88"/>
      <c r="P794" s="88"/>
      <c r="Q794" s="88"/>
      <c r="R794" s="88"/>
      <c r="S794" s="88"/>
      <c r="T794" s="77"/>
      <c r="U794" s="77"/>
      <c r="V794" s="77"/>
      <c r="W794" s="77"/>
      <c r="X794" s="77"/>
      <c r="Y794" s="77"/>
      <c r="Z794" s="77"/>
      <c r="AA794" s="232"/>
      <c r="AB794" s="6" t="str">
        <f t="shared" si="39"/>
        <v xml:space="preserve"> </v>
      </c>
      <c r="AC794" s="28" t="str">
        <f t="shared" si="40"/>
        <v xml:space="preserve"> </v>
      </c>
      <c r="AD794" s="28" t="str">
        <f t="shared" si="41"/>
        <v xml:space="preserve"> </v>
      </c>
      <c r="AK794" s="50">
        <f>SUM('Input Shift Data'!$I794:$J794)</f>
        <v>0</v>
      </c>
      <c r="AL794" s="1">
        <f>SUM('Input Shift Data'!$L794:$R794)</f>
        <v>0</v>
      </c>
      <c r="AM794" s="1">
        <f>SUM('Input Shift Data'!$T794:$Z794)</f>
        <v>0</v>
      </c>
    </row>
    <row r="795" spans="2:39" ht="15" customHeight="1" x14ac:dyDescent="0.25">
      <c r="B795" s="77"/>
      <c r="C795" s="80"/>
      <c r="D795" s="87"/>
      <c r="E795" s="85"/>
      <c r="F795" s="77"/>
      <c r="G795" s="85"/>
      <c r="H795" s="86"/>
      <c r="I795" s="87"/>
      <c r="J795" s="87"/>
      <c r="K795" s="87"/>
      <c r="L795" s="88"/>
      <c r="M795" s="88"/>
      <c r="N795" s="88"/>
      <c r="O795" s="88"/>
      <c r="P795" s="88"/>
      <c r="Q795" s="88"/>
      <c r="R795" s="88"/>
      <c r="S795" s="88"/>
      <c r="T795" s="77"/>
      <c r="U795" s="77"/>
      <c r="V795" s="77"/>
      <c r="W795" s="77"/>
      <c r="X795" s="77"/>
      <c r="Y795" s="77"/>
      <c r="Z795" s="77"/>
      <c r="AA795" s="232"/>
      <c r="AB795" s="6" t="str">
        <f t="shared" si="39"/>
        <v xml:space="preserve"> </v>
      </c>
      <c r="AC795" s="28" t="str">
        <f t="shared" si="40"/>
        <v xml:space="preserve"> </v>
      </c>
      <c r="AD795" s="28" t="str">
        <f t="shared" si="41"/>
        <v xml:space="preserve"> </v>
      </c>
      <c r="AK795" s="50">
        <f>SUM('Input Shift Data'!$I795:$J795)</f>
        <v>0</v>
      </c>
      <c r="AL795" s="1">
        <f>SUM('Input Shift Data'!$L795:$R795)</f>
        <v>0</v>
      </c>
      <c r="AM795" s="1">
        <f>SUM('Input Shift Data'!$T795:$Z795)</f>
        <v>0</v>
      </c>
    </row>
    <row r="796" spans="2:39" ht="15" customHeight="1" x14ac:dyDescent="0.25">
      <c r="B796" s="77"/>
      <c r="C796" s="80"/>
      <c r="D796" s="87"/>
      <c r="E796" s="85"/>
      <c r="F796" s="77"/>
      <c r="G796" s="85"/>
      <c r="H796" s="86"/>
      <c r="I796" s="87"/>
      <c r="J796" s="87"/>
      <c r="K796" s="87"/>
      <c r="L796" s="88"/>
      <c r="M796" s="88"/>
      <c r="N796" s="88"/>
      <c r="O796" s="88"/>
      <c r="P796" s="88"/>
      <c r="Q796" s="88"/>
      <c r="R796" s="88"/>
      <c r="S796" s="88"/>
      <c r="T796" s="77"/>
      <c r="U796" s="77"/>
      <c r="V796" s="77"/>
      <c r="W796" s="77"/>
      <c r="X796" s="77"/>
      <c r="Y796" s="77"/>
      <c r="Z796" s="77"/>
      <c r="AA796" s="232"/>
      <c r="AB796" s="6" t="str">
        <f t="shared" si="39"/>
        <v xml:space="preserve"> </v>
      </c>
      <c r="AC796" s="28" t="str">
        <f t="shared" si="40"/>
        <v xml:space="preserve"> </v>
      </c>
      <c r="AD796" s="28" t="str">
        <f t="shared" si="41"/>
        <v xml:space="preserve"> </v>
      </c>
      <c r="AK796" s="50">
        <f>SUM('Input Shift Data'!$I796:$J796)</f>
        <v>0</v>
      </c>
      <c r="AL796" s="1">
        <f>SUM('Input Shift Data'!$L796:$R796)</f>
        <v>0</v>
      </c>
      <c r="AM796" s="1">
        <f>SUM('Input Shift Data'!$T796:$Z796)</f>
        <v>0</v>
      </c>
    </row>
    <row r="797" spans="2:39" ht="15" customHeight="1" x14ac:dyDescent="0.25">
      <c r="B797" s="77"/>
      <c r="C797" s="80"/>
      <c r="D797" s="87"/>
      <c r="E797" s="85"/>
      <c r="F797" s="77"/>
      <c r="G797" s="85"/>
      <c r="H797" s="86"/>
      <c r="I797" s="87"/>
      <c r="J797" s="87"/>
      <c r="K797" s="87"/>
      <c r="L797" s="88"/>
      <c r="M797" s="88"/>
      <c r="N797" s="88"/>
      <c r="O797" s="88"/>
      <c r="P797" s="88"/>
      <c r="Q797" s="88"/>
      <c r="R797" s="88"/>
      <c r="S797" s="88"/>
      <c r="T797" s="77"/>
      <c r="U797" s="77"/>
      <c r="V797" s="77"/>
      <c r="W797" s="77"/>
      <c r="X797" s="77"/>
      <c r="Y797" s="77"/>
      <c r="Z797" s="77"/>
      <c r="AA797" s="232"/>
      <c r="AB797" s="6" t="str">
        <f t="shared" si="39"/>
        <v xml:space="preserve"> </v>
      </c>
      <c r="AC797" s="28" t="str">
        <f t="shared" si="40"/>
        <v xml:space="preserve"> </v>
      </c>
      <c r="AD797" s="28" t="str">
        <f t="shared" si="41"/>
        <v xml:space="preserve"> </v>
      </c>
      <c r="AK797" s="50">
        <f>SUM('Input Shift Data'!$I797:$J797)</f>
        <v>0</v>
      </c>
      <c r="AL797" s="1">
        <f>SUM('Input Shift Data'!$L797:$R797)</f>
        <v>0</v>
      </c>
      <c r="AM797" s="1">
        <f>SUM('Input Shift Data'!$T797:$Z797)</f>
        <v>0</v>
      </c>
    </row>
    <row r="798" spans="2:39" ht="15" customHeight="1" x14ac:dyDescent="0.25">
      <c r="B798" s="77"/>
      <c r="C798" s="80"/>
      <c r="D798" s="87"/>
      <c r="E798" s="85"/>
      <c r="F798" s="77"/>
      <c r="G798" s="85"/>
      <c r="H798" s="86"/>
      <c r="I798" s="87"/>
      <c r="J798" s="87"/>
      <c r="K798" s="87"/>
      <c r="L798" s="88"/>
      <c r="M798" s="88"/>
      <c r="N798" s="88"/>
      <c r="O798" s="88"/>
      <c r="P798" s="88"/>
      <c r="Q798" s="88"/>
      <c r="R798" s="88"/>
      <c r="S798" s="88"/>
      <c r="T798" s="77"/>
      <c r="U798" s="77"/>
      <c r="V798" s="77"/>
      <c r="W798" s="77"/>
      <c r="X798" s="77"/>
      <c r="Y798" s="77"/>
      <c r="Z798" s="77"/>
      <c r="AA798" s="232"/>
      <c r="AB798" s="6" t="str">
        <f t="shared" si="39"/>
        <v xml:space="preserve"> </v>
      </c>
      <c r="AC798" s="28" t="str">
        <f t="shared" si="40"/>
        <v xml:space="preserve"> </v>
      </c>
      <c r="AD798" s="28" t="str">
        <f t="shared" si="41"/>
        <v xml:space="preserve"> </v>
      </c>
      <c r="AK798" s="50">
        <f>SUM('Input Shift Data'!$I798:$J798)</f>
        <v>0</v>
      </c>
      <c r="AL798" s="1">
        <f>SUM('Input Shift Data'!$L798:$R798)</f>
        <v>0</v>
      </c>
      <c r="AM798" s="1">
        <f>SUM('Input Shift Data'!$T798:$Z798)</f>
        <v>0</v>
      </c>
    </row>
    <row r="799" spans="2:39" ht="15" customHeight="1" x14ac:dyDescent="0.25">
      <c r="B799" s="77"/>
      <c r="C799" s="80"/>
      <c r="D799" s="87"/>
      <c r="E799" s="85"/>
      <c r="F799" s="77"/>
      <c r="G799" s="85"/>
      <c r="H799" s="86"/>
      <c r="I799" s="87"/>
      <c r="J799" s="87"/>
      <c r="K799" s="87"/>
      <c r="L799" s="88"/>
      <c r="M799" s="88"/>
      <c r="N799" s="88"/>
      <c r="O799" s="88"/>
      <c r="P799" s="88"/>
      <c r="Q799" s="88"/>
      <c r="R799" s="88"/>
      <c r="S799" s="88"/>
      <c r="T799" s="77"/>
      <c r="U799" s="77"/>
      <c r="V799" s="77"/>
      <c r="W799" s="77"/>
      <c r="X799" s="77"/>
      <c r="Y799" s="77"/>
      <c r="Z799" s="77"/>
      <c r="AA799" s="232"/>
      <c r="AB799" s="6" t="str">
        <f t="shared" si="39"/>
        <v xml:space="preserve"> </v>
      </c>
      <c r="AC799" s="28" t="str">
        <f t="shared" si="40"/>
        <v xml:space="preserve"> </v>
      </c>
      <c r="AD799" s="28" t="str">
        <f t="shared" si="41"/>
        <v xml:space="preserve"> </v>
      </c>
      <c r="AK799" s="50">
        <f>SUM('Input Shift Data'!$I799:$J799)</f>
        <v>0</v>
      </c>
      <c r="AL799" s="1">
        <f>SUM('Input Shift Data'!$L799:$R799)</f>
        <v>0</v>
      </c>
      <c r="AM799" s="1">
        <f>SUM('Input Shift Data'!$T799:$Z799)</f>
        <v>0</v>
      </c>
    </row>
    <row r="800" spans="2:39" ht="15" customHeight="1" x14ac:dyDescent="0.25">
      <c r="B800" s="77"/>
      <c r="C800" s="80"/>
      <c r="D800" s="87"/>
      <c r="E800" s="85"/>
      <c r="F800" s="77"/>
      <c r="G800" s="85"/>
      <c r="H800" s="86"/>
      <c r="I800" s="87"/>
      <c r="J800" s="87"/>
      <c r="K800" s="87"/>
      <c r="L800" s="88"/>
      <c r="M800" s="88"/>
      <c r="N800" s="88"/>
      <c r="O800" s="88"/>
      <c r="P800" s="88"/>
      <c r="Q800" s="88"/>
      <c r="R800" s="88"/>
      <c r="S800" s="88"/>
      <c r="T800" s="77"/>
      <c r="U800" s="77"/>
      <c r="V800" s="77"/>
      <c r="W800" s="77"/>
      <c r="X800" s="77"/>
      <c r="Y800" s="77"/>
      <c r="Z800" s="77"/>
      <c r="AA800" s="232"/>
      <c r="AB800" s="6" t="str">
        <f t="shared" si="39"/>
        <v xml:space="preserve"> </v>
      </c>
      <c r="AC800" s="28" t="str">
        <f t="shared" si="40"/>
        <v xml:space="preserve"> </v>
      </c>
      <c r="AD800" s="28" t="str">
        <f t="shared" si="41"/>
        <v xml:space="preserve"> </v>
      </c>
      <c r="AK800" s="50">
        <f>SUM('Input Shift Data'!$I800:$J800)</f>
        <v>0</v>
      </c>
      <c r="AL800" s="1">
        <f>SUM('Input Shift Data'!$L800:$R800)</f>
        <v>0</v>
      </c>
      <c r="AM800" s="1">
        <f>SUM('Input Shift Data'!$T800:$Z800)</f>
        <v>0</v>
      </c>
    </row>
    <row r="801" spans="2:39" ht="15" customHeight="1" x14ac:dyDescent="0.25">
      <c r="B801" s="77"/>
      <c r="C801" s="80"/>
      <c r="D801" s="87"/>
      <c r="E801" s="85"/>
      <c r="F801" s="77"/>
      <c r="G801" s="85"/>
      <c r="H801" s="86"/>
      <c r="I801" s="87"/>
      <c r="J801" s="87"/>
      <c r="K801" s="87"/>
      <c r="L801" s="88"/>
      <c r="M801" s="88"/>
      <c r="N801" s="88"/>
      <c r="O801" s="88"/>
      <c r="P801" s="88"/>
      <c r="Q801" s="88"/>
      <c r="R801" s="88"/>
      <c r="S801" s="88"/>
      <c r="T801" s="77"/>
      <c r="U801" s="77"/>
      <c r="V801" s="77"/>
      <c r="W801" s="77"/>
      <c r="X801" s="77"/>
      <c r="Y801" s="77"/>
      <c r="Z801" s="77"/>
      <c r="AA801" s="232"/>
      <c r="AB801" s="6" t="str">
        <f t="shared" si="39"/>
        <v xml:space="preserve"> </v>
      </c>
      <c r="AC801" s="28" t="str">
        <f t="shared" si="40"/>
        <v xml:space="preserve"> </v>
      </c>
      <c r="AD801" s="28" t="str">
        <f t="shared" si="41"/>
        <v xml:space="preserve"> </v>
      </c>
      <c r="AK801" s="50">
        <f>SUM('Input Shift Data'!$I801:$J801)</f>
        <v>0</v>
      </c>
      <c r="AL801" s="1">
        <f>SUM('Input Shift Data'!$L801:$R801)</f>
        <v>0</v>
      </c>
      <c r="AM801" s="1">
        <f>SUM('Input Shift Data'!$T801:$Z801)</f>
        <v>0</v>
      </c>
    </row>
    <row r="802" spans="2:39" ht="15" customHeight="1" x14ac:dyDescent="0.25">
      <c r="B802" s="77"/>
      <c r="C802" s="80"/>
      <c r="D802" s="87"/>
      <c r="E802" s="85"/>
      <c r="F802" s="77"/>
      <c r="G802" s="85"/>
      <c r="H802" s="86"/>
      <c r="I802" s="87"/>
      <c r="J802" s="87"/>
      <c r="K802" s="87"/>
      <c r="L802" s="88"/>
      <c r="M802" s="88"/>
      <c r="N802" s="88"/>
      <c r="O802" s="88"/>
      <c r="P802" s="88"/>
      <c r="Q802" s="88"/>
      <c r="R802" s="88"/>
      <c r="S802" s="88"/>
      <c r="T802" s="77"/>
      <c r="U802" s="77"/>
      <c r="V802" s="77"/>
      <c r="W802" s="77"/>
      <c r="X802" s="77"/>
      <c r="Y802" s="77"/>
      <c r="Z802" s="77"/>
      <c r="AA802" s="232"/>
      <c r="AB802" s="6" t="str">
        <f t="shared" si="39"/>
        <v xml:space="preserve"> </v>
      </c>
      <c r="AC802" s="28" t="str">
        <f t="shared" si="40"/>
        <v xml:space="preserve"> </v>
      </c>
      <c r="AD802" s="28" t="str">
        <f t="shared" si="41"/>
        <v xml:space="preserve"> </v>
      </c>
      <c r="AK802" s="50">
        <f>SUM('Input Shift Data'!$I802:$J802)</f>
        <v>0</v>
      </c>
      <c r="AL802" s="1">
        <f>SUM('Input Shift Data'!$L802:$R802)</f>
        <v>0</v>
      </c>
      <c r="AM802" s="1">
        <f>SUM('Input Shift Data'!$T802:$Z802)</f>
        <v>0</v>
      </c>
    </row>
    <row r="803" spans="2:39" ht="15" customHeight="1" x14ac:dyDescent="0.25">
      <c r="B803" s="77"/>
      <c r="C803" s="80"/>
      <c r="D803" s="87"/>
      <c r="E803" s="85"/>
      <c r="F803" s="77"/>
      <c r="G803" s="85"/>
      <c r="H803" s="86"/>
      <c r="I803" s="87"/>
      <c r="J803" s="87"/>
      <c r="K803" s="87"/>
      <c r="L803" s="88"/>
      <c r="M803" s="88"/>
      <c r="N803" s="88"/>
      <c r="O803" s="88"/>
      <c r="P803" s="88"/>
      <c r="Q803" s="88"/>
      <c r="R803" s="88"/>
      <c r="S803" s="88"/>
      <c r="T803" s="77"/>
      <c r="U803" s="77"/>
      <c r="V803" s="77"/>
      <c r="W803" s="77"/>
      <c r="X803" s="77"/>
      <c r="Y803" s="77"/>
      <c r="Z803" s="77"/>
      <c r="AA803" s="232"/>
      <c r="AB803" s="6" t="str">
        <f t="shared" si="39"/>
        <v xml:space="preserve"> </v>
      </c>
      <c r="AC803" s="28" t="str">
        <f t="shared" si="40"/>
        <v xml:space="preserve"> </v>
      </c>
      <c r="AD803" s="28" t="str">
        <f t="shared" si="41"/>
        <v xml:space="preserve"> </v>
      </c>
      <c r="AK803" s="50">
        <f>SUM('Input Shift Data'!$I803:$J803)</f>
        <v>0</v>
      </c>
      <c r="AL803" s="1">
        <f>SUM('Input Shift Data'!$L803:$R803)</f>
        <v>0</v>
      </c>
      <c r="AM803" s="1">
        <f>SUM('Input Shift Data'!$T803:$Z803)</f>
        <v>0</v>
      </c>
    </row>
    <row r="804" spans="2:39" ht="15" customHeight="1" x14ac:dyDescent="0.25">
      <c r="B804" s="77"/>
      <c r="C804" s="80"/>
      <c r="D804" s="87"/>
      <c r="E804" s="85"/>
      <c r="F804" s="77"/>
      <c r="G804" s="85"/>
      <c r="H804" s="86"/>
      <c r="I804" s="87"/>
      <c r="J804" s="87"/>
      <c r="K804" s="87"/>
      <c r="L804" s="88"/>
      <c r="M804" s="88"/>
      <c r="N804" s="88"/>
      <c r="O804" s="88"/>
      <c r="P804" s="88"/>
      <c r="Q804" s="88"/>
      <c r="R804" s="88"/>
      <c r="S804" s="88"/>
      <c r="T804" s="77"/>
      <c r="U804" s="77"/>
      <c r="V804" s="77"/>
      <c r="W804" s="77"/>
      <c r="X804" s="77"/>
      <c r="Y804" s="77"/>
      <c r="Z804" s="77"/>
      <c r="AA804" s="232"/>
      <c r="AB804" s="6" t="str">
        <f t="shared" si="39"/>
        <v xml:space="preserve"> </v>
      </c>
      <c r="AC804" s="28" t="str">
        <f t="shared" si="40"/>
        <v xml:space="preserve"> </v>
      </c>
      <c r="AD804" s="28" t="str">
        <f t="shared" si="41"/>
        <v xml:space="preserve"> </v>
      </c>
      <c r="AK804" s="50">
        <f>SUM('Input Shift Data'!$I804:$J804)</f>
        <v>0</v>
      </c>
      <c r="AL804" s="1">
        <f>SUM('Input Shift Data'!$L804:$R804)</f>
        <v>0</v>
      </c>
      <c r="AM804" s="1">
        <f>SUM('Input Shift Data'!$T804:$Z804)</f>
        <v>0</v>
      </c>
    </row>
    <row r="805" spans="2:39" ht="15" customHeight="1" x14ac:dyDescent="0.25">
      <c r="B805" s="77"/>
      <c r="C805" s="80"/>
      <c r="D805" s="87"/>
      <c r="E805" s="85"/>
      <c r="F805" s="77"/>
      <c r="G805" s="85"/>
      <c r="H805" s="86"/>
      <c r="I805" s="87"/>
      <c r="J805" s="87"/>
      <c r="K805" s="87"/>
      <c r="L805" s="88"/>
      <c r="M805" s="88"/>
      <c r="N805" s="88"/>
      <c r="O805" s="88"/>
      <c r="P805" s="88"/>
      <c r="Q805" s="88"/>
      <c r="R805" s="88"/>
      <c r="S805" s="88"/>
      <c r="T805" s="77"/>
      <c r="U805" s="77"/>
      <c r="V805" s="77"/>
      <c r="W805" s="77"/>
      <c r="X805" s="77"/>
      <c r="Y805" s="77"/>
      <c r="Z805" s="77"/>
      <c r="AA805" s="232"/>
      <c r="AB805" s="6" t="str">
        <f t="shared" si="39"/>
        <v xml:space="preserve"> </v>
      </c>
      <c r="AC805" s="28" t="str">
        <f t="shared" si="40"/>
        <v xml:space="preserve"> </v>
      </c>
      <c r="AD805" s="28" t="str">
        <f t="shared" si="41"/>
        <v xml:space="preserve"> </v>
      </c>
      <c r="AK805" s="50">
        <f>SUM('Input Shift Data'!$I805:$J805)</f>
        <v>0</v>
      </c>
      <c r="AL805" s="1">
        <f>SUM('Input Shift Data'!$L805:$R805)</f>
        <v>0</v>
      </c>
      <c r="AM805" s="1">
        <f>SUM('Input Shift Data'!$T805:$Z805)</f>
        <v>0</v>
      </c>
    </row>
    <row r="806" spans="2:39" ht="15" customHeight="1" x14ac:dyDescent="0.25">
      <c r="B806" s="77"/>
      <c r="C806" s="80"/>
      <c r="D806" s="87"/>
      <c r="E806" s="85"/>
      <c r="F806" s="77"/>
      <c r="G806" s="85"/>
      <c r="H806" s="86"/>
      <c r="I806" s="87"/>
      <c r="J806" s="87"/>
      <c r="K806" s="87"/>
      <c r="L806" s="88"/>
      <c r="M806" s="88"/>
      <c r="N806" s="88"/>
      <c r="O806" s="88"/>
      <c r="P806" s="88"/>
      <c r="Q806" s="88"/>
      <c r="R806" s="88"/>
      <c r="S806" s="88"/>
      <c r="T806" s="77"/>
      <c r="U806" s="77"/>
      <c r="V806" s="77"/>
      <c r="W806" s="77"/>
      <c r="X806" s="77"/>
      <c r="Y806" s="77"/>
      <c r="Z806" s="77"/>
      <c r="AA806" s="232"/>
      <c r="AB806" s="6" t="str">
        <f t="shared" si="39"/>
        <v xml:space="preserve"> </v>
      </c>
      <c r="AC806" s="28" t="str">
        <f t="shared" si="40"/>
        <v xml:space="preserve"> </v>
      </c>
      <c r="AD806" s="28" t="str">
        <f t="shared" si="41"/>
        <v xml:space="preserve"> </v>
      </c>
      <c r="AK806" s="50">
        <f>SUM('Input Shift Data'!$I806:$J806)</f>
        <v>0</v>
      </c>
      <c r="AL806" s="1">
        <f>SUM('Input Shift Data'!$L806:$R806)</f>
        <v>0</v>
      </c>
      <c r="AM806" s="1">
        <f>SUM('Input Shift Data'!$T806:$Z806)</f>
        <v>0</v>
      </c>
    </row>
    <row r="807" spans="2:39" ht="15" customHeight="1" x14ac:dyDescent="0.25">
      <c r="B807" s="77"/>
      <c r="C807" s="80"/>
      <c r="D807" s="87"/>
      <c r="E807" s="85"/>
      <c r="F807" s="77"/>
      <c r="G807" s="85"/>
      <c r="H807" s="86"/>
      <c r="I807" s="87"/>
      <c r="J807" s="87"/>
      <c r="K807" s="87"/>
      <c r="L807" s="88"/>
      <c r="M807" s="88"/>
      <c r="N807" s="88"/>
      <c r="O807" s="88"/>
      <c r="P807" s="88"/>
      <c r="Q807" s="88"/>
      <c r="R807" s="88"/>
      <c r="S807" s="88"/>
      <c r="T807" s="77"/>
      <c r="U807" s="77"/>
      <c r="V807" s="77"/>
      <c r="W807" s="77"/>
      <c r="X807" s="77"/>
      <c r="Y807" s="77"/>
      <c r="Z807" s="77"/>
      <c r="AA807" s="232"/>
      <c r="AB807" s="6" t="str">
        <f t="shared" si="39"/>
        <v xml:space="preserve"> </v>
      </c>
      <c r="AC807" s="28" t="str">
        <f t="shared" si="40"/>
        <v xml:space="preserve"> </v>
      </c>
      <c r="AD807" s="28" t="str">
        <f t="shared" si="41"/>
        <v xml:space="preserve"> </v>
      </c>
      <c r="AK807" s="50">
        <f>SUM('Input Shift Data'!$I807:$J807)</f>
        <v>0</v>
      </c>
      <c r="AL807" s="1">
        <f>SUM('Input Shift Data'!$L807:$R807)</f>
        <v>0</v>
      </c>
      <c r="AM807" s="1">
        <f>SUM('Input Shift Data'!$T807:$Z807)</f>
        <v>0</v>
      </c>
    </row>
    <row r="808" spans="2:39" ht="15" customHeight="1" x14ac:dyDescent="0.25">
      <c r="B808" s="77"/>
      <c r="C808" s="80"/>
      <c r="D808" s="87"/>
      <c r="E808" s="85"/>
      <c r="F808" s="77"/>
      <c r="G808" s="85"/>
      <c r="H808" s="86"/>
      <c r="I808" s="87"/>
      <c r="J808" s="87"/>
      <c r="K808" s="87"/>
      <c r="L808" s="88"/>
      <c r="M808" s="88"/>
      <c r="N808" s="88"/>
      <c r="O808" s="88"/>
      <c r="P808" s="88"/>
      <c r="Q808" s="88"/>
      <c r="R808" s="88"/>
      <c r="S808" s="88"/>
      <c r="T808" s="77"/>
      <c r="U808" s="77"/>
      <c r="V808" s="77"/>
      <c r="W808" s="77"/>
      <c r="X808" s="77"/>
      <c r="Y808" s="77"/>
      <c r="Z808" s="77"/>
      <c r="AA808" s="232"/>
      <c r="AB808" s="6" t="str">
        <f t="shared" si="39"/>
        <v xml:space="preserve"> </v>
      </c>
      <c r="AC808" s="28" t="str">
        <f t="shared" si="40"/>
        <v xml:space="preserve"> </v>
      </c>
      <c r="AD808" s="28" t="str">
        <f t="shared" si="41"/>
        <v xml:space="preserve"> </v>
      </c>
      <c r="AK808" s="50">
        <f>SUM('Input Shift Data'!$I808:$J808)</f>
        <v>0</v>
      </c>
      <c r="AL808" s="1">
        <f>SUM('Input Shift Data'!$L808:$R808)</f>
        <v>0</v>
      </c>
      <c r="AM808" s="1">
        <f>SUM('Input Shift Data'!$T808:$Z808)</f>
        <v>0</v>
      </c>
    </row>
    <row r="809" spans="2:39" ht="15" customHeight="1" x14ac:dyDescent="0.25">
      <c r="B809" s="77"/>
      <c r="C809" s="80"/>
      <c r="D809" s="87"/>
      <c r="E809" s="85"/>
      <c r="F809" s="77"/>
      <c r="G809" s="85"/>
      <c r="H809" s="86"/>
      <c r="I809" s="87"/>
      <c r="J809" s="87"/>
      <c r="K809" s="87"/>
      <c r="L809" s="88"/>
      <c r="M809" s="88"/>
      <c r="N809" s="88"/>
      <c r="O809" s="88"/>
      <c r="P809" s="88"/>
      <c r="Q809" s="88"/>
      <c r="R809" s="88"/>
      <c r="S809" s="88"/>
      <c r="T809" s="77"/>
      <c r="U809" s="77"/>
      <c r="V809" s="77"/>
      <c r="W809" s="77"/>
      <c r="X809" s="77"/>
      <c r="Y809" s="77"/>
      <c r="Z809" s="77"/>
      <c r="AA809" s="232"/>
      <c r="AB809" s="6" t="str">
        <f t="shared" si="39"/>
        <v xml:space="preserve"> </v>
      </c>
      <c r="AC809" s="28" t="str">
        <f t="shared" si="40"/>
        <v xml:space="preserve"> </v>
      </c>
      <c r="AD809" s="28" t="str">
        <f t="shared" si="41"/>
        <v xml:space="preserve"> </v>
      </c>
      <c r="AK809" s="50">
        <f>SUM('Input Shift Data'!$I809:$J809)</f>
        <v>0</v>
      </c>
      <c r="AL809" s="1">
        <f>SUM('Input Shift Data'!$L809:$R809)</f>
        <v>0</v>
      </c>
      <c r="AM809" s="1">
        <f>SUM('Input Shift Data'!$T809:$Z809)</f>
        <v>0</v>
      </c>
    </row>
    <row r="810" spans="2:39" ht="15" customHeight="1" x14ac:dyDescent="0.25">
      <c r="B810" s="77"/>
      <c r="C810" s="80"/>
      <c r="D810" s="87"/>
      <c r="E810" s="85"/>
      <c r="F810" s="77"/>
      <c r="G810" s="85"/>
      <c r="H810" s="86"/>
      <c r="I810" s="87"/>
      <c r="J810" s="87"/>
      <c r="K810" s="87"/>
      <c r="L810" s="88"/>
      <c r="M810" s="88"/>
      <c r="N810" s="88"/>
      <c r="O810" s="88"/>
      <c r="P810" s="88"/>
      <c r="Q810" s="88"/>
      <c r="R810" s="88"/>
      <c r="S810" s="88"/>
      <c r="T810" s="77"/>
      <c r="U810" s="77"/>
      <c r="V810" s="77"/>
      <c r="W810" s="77"/>
      <c r="X810" s="77"/>
      <c r="Y810" s="77"/>
      <c r="Z810" s="77"/>
      <c r="AA810" s="232"/>
      <c r="AB810" s="6" t="str">
        <f t="shared" si="39"/>
        <v xml:space="preserve"> </v>
      </c>
      <c r="AC810" s="28" t="str">
        <f t="shared" si="40"/>
        <v xml:space="preserve"> </v>
      </c>
      <c r="AD810" s="28" t="str">
        <f t="shared" si="41"/>
        <v xml:space="preserve"> </v>
      </c>
      <c r="AK810" s="50">
        <f>SUM('Input Shift Data'!$I810:$J810)</f>
        <v>0</v>
      </c>
      <c r="AL810" s="1">
        <f>SUM('Input Shift Data'!$L810:$R810)</f>
        <v>0</v>
      </c>
      <c r="AM810" s="1">
        <f>SUM('Input Shift Data'!$T810:$Z810)</f>
        <v>0</v>
      </c>
    </row>
    <row r="811" spans="2:39" ht="15" customHeight="1" x14ac:dyDescent="0.25">
      <c r="B811" s="77"/>
      <c r="C811" s="80"/>
      <c r="D811" s="87"/>
      <c r="E811" s="85"/>
      <c r="F811" s="77"/>
      <c r="G811" s="85"/>
      <c r="H811" s="86"/>
      <c r="I811" s="87"/>
      <c r="J811" s="87"/>
      <c r="K811" s="87"/>
      <c r="L811" s="88"/>
      <c r="M811" s="88"/>
      <c r="N811" s="88"/>
      <c r="O811" s="88"/>
      <c r="P811" s="88"/>
      <c r="Q811" s="88"/>
      <c r="R811" s="88"/>
      <c r="S811" s="88"/>
      <c r="T811" s="77"/>
      <c r="U811" s="77"/>
      <c r="V811" s="77"/>
      <c r="W811" s="77"/>
      <c r="X811" s="77"/>
      <c r="Y811" s="77"/>
      <c r="Z811" s="77"/>
      <c r="AA811" s="232"/>
      <c r="AB811" s="6" t="str">
        <f t="shared" si="39"/>
        <v xml:space="preserve"> </v>
      </c>
      <c r="AC811" s="28" t="str">
        <f t="shared" si="40"/>
        <v xml:space="preserve"> </v>
      </c>
      <c r="AD811" s="28" t="str">
        <f t="shared" si="41"/>
        <v xml:space="preserve"> </v>
      </c>
      <c r="AK811" s="50">
        <f>SUM('Input Shift Data'!$I811:$J811)</f>
        <v>0</v>
      </c>
      <c r="AL811" s="1">
        <f>SUM('Input Shift Data'!$L811:$R811)</f>
        <v>0</v>
      </c>
      <c r="AM811" s="1">
        <f>SUM('Input Shift Data'!$T811:$Z811)</f>
        <v>0</v>
      </c>
    </row>
    <row r="812" spans="2:39" ht="15" customHeight="1" x14ac:dyDescent="0.25">
      <c r="B812" s="77"/>
      <c r="C812" s="80"/>
      <c r="D812" s="87"/>
      <c r="E812" s="85"/>
      <c r="F812" s="77"/>
      <c r="G812" s="85"/>
      <c r="H812" s="86"/>
      <c r="I812" s="87"/>
      <c r="J812" s="87"/>
      <c r="K812" s="87"/>
      <c r="L812" s="88"/>
      <c r="M812" s="88"/>
      <c r="N812" s="88"/>
      <c r="O812" s="88"/>
      <c r="P812" s="88"/>
      <c r="Q812" s="88"/>
      <c r="R812" s="88"/>
      <c r="S812" s="88"/>
      <c r="T812" s="77"/>
      <c r="U812" s="77"/>
      <c r="V812" s="77"/>
      <c r="W812" s="77"/>
      <c r="X812" s="77"/>
      <c r="Y812" s="77"/>
      <c r="Z812" s="77"/>
      <c r="AA812" s="232"/>
      <c r="AB812" s="6" t="str">
        <f t="shared" si="39"/>
        <v xml:space="preserve"> </v>
      </c>
      <c r="AC812" s="28" t="str">
        <f t="shared" si="40"/>
        <v xml:space="preserve"> </v>
      </c>
      <c r="AD812" s="28" t="str">
        <f t="shared" si="41"/>
        <v xml:space="preserve"> </v>
      </c>
      <c r="AK812" s="50">
        <f>SUM('Input Shift Data'!$I812:$J812)</f>
        <v>0</v>
      </c>
      <c r="AL812" s="1">
        <f>SUM('Input Shift Data'!$L812:$R812)</f>
        <v>0</v>
      </c>
      <c r="AM812" s="1">
        <f>SUM('Input Shift Data'!$T812:$Z812)</f>
        <v>0</v>
      </c>
    </row>
    <row r="813" spans="2:39" ht="15" customHeight="1" x14ac:dyDescent="0.25">
      <c r="B813" s="77"/>
      <c r="C813" s="80"/>
      <c r="D813" s="87"/>
      <c r="E813" s="85"/>
      <c r="F813" s="77"/>
      <c r="G813" s="85"/>
      <c r="H813" s="86"/>
      <c r="I813" s="87"/>
      <c r="J813" s="87"/>
      <c r="K813" s="87"/>
      <c r="L813" s="88"/>
      <c r="M813" s="88"/>
      <c r="N813" s="88"/>
      <c r="O813" s="88"/>
      <c r="P813" s="88"/>
      <c r="Q813" s="88"/>
      <c r="R813" s="88"/>
      <c r="S813" s="88"/>
      <c r="T813" s="77"/>
      <c r="U813" s="77"/>
      <c r="V813" s="77"/>
      <c r="W813" s="77"/>
      <c r="X813" s="77"/>
      <c r="Y813" s="77"/>
      <c r="Z813" s="77"/>
      <c r="AA813" s="232"/>
      <c r="AB813" s="6" t="str">
        <f t="shared" si="39"/>
        <v xml:space="preserve"> </v>
      </c>
      <c r="AC813" s="28" t="str">
        <f t="shared" si="40"/>
        <v xml:space="preserve"> </v>
      </c>
      <c r="AD813" s="28" t="str">
        <f t="shared" si="41"/>
        <v xml:space="preserve"> </v>
      </c>
      <c r="AK813" s="50">
        <f>SUM('Input Shift Data'!$I813:$J813)</f>
        <v>0</v>
      </c>
      <c r="AL813" s="1">
        <f>SUM('Input Shift Data'!$L813:$R813)</f>
        <v>0</v>
      </c>
      <c r="AM813" s="1">
        <f>SUM('Input Shift Data'!$T813:$Z813)</f>
        <v>0</v>
      </c>
    </row>
    <row r="814" spans="2:39" ht="15" customHeight="1" x14ac:dyDescent="0.25">
      <c r="B814" s="77"/>
      <c r="C814" s="80"/>
      <c r="D814" s="87"/>
      <c r="E814" s="85"/>
      <c r="F814" s="77"/>
      <c r="G814" s="85"/>
      <c r="H814" s="86"/>
      <c r="I814" s="87"/>
      <c r="J814" s="87"/>
      <c r="K814" s="87"/>
      <c r="L814" s="88"/>
      <c r="M814" s="88"/>
      <c r="N814" s="88"/>
      <c r="O814" s="88"/>
      <c r="P814" s="88"/>
      <c r="Q814" s="88"/>
      <c r="R814" s="88"/>
      <c r="S814" s="88"/>
      <c r="T814" s="77"/>
      <c r="U814" s="77"/>
      <c r="V814" s="77"/>
      <c r="W814" s="77"/>
      <c r="X814" s="77"/>
      <c r="Y814" s="77"/>
      <c r="Z814" s="77"/>
      <c r="AA814" s="232"/>
      <c r="AB814" s="6" t="str">
        <f t="shared" si="39"/>
        <v xml:space="preserve"> </v>
      </c>
      <c r="AC814" s="28" t="str">
        <f t="shared" si="40"/>
        <v xml:space="preserve"> </v>
      </c>
      <c r="AD814" s="28" t="str">
        <f t="shared" si="41"/>
        <v xml:space="preserve"> </v>
      </c>
      <c r="AK814" s="50">
        <f>SUM('Input Shift Data'!$I814:$J814)</f>
        <v>0</v>
      </c>
      <c r="AL814" s="1">
        <f>SUM('Input Shift Data'!$L814:$R814)</f>
        <v>0</v>
      </c>
      <c r="AM814" s="1">
        <f>SUM('Input Shift Data'!$T814:$Z814)</f>
        <v>0</v>
      </c>
    </row>
    <row r="815" spans="2:39" ht="15" customHeight="1" x14ac:dyDescent="0.25">
      <c r="B815" s="77"/>
      <c r="C815" s="80"/>
      <c r="D815" s="87"/>
      <c r="E815" s="85"/>
      <c r="F815" s="77"/>
      <c r="G815" s="85"/>
      <c r="H815" s="86"/>
      <c r="I815" s="87"/>
      <c r="J815" s="87"/>
      <c r="K815" s="87"/>
      <c r="L815" s="88"/>
      <c r="M815" s="88"/>
      <c r="N815" s="88"/>
      <c r="O815" s="88"/>
      <c r="P815" s="88"/>
      <c r="Q815" s="88"/>
      <c r="R815" s="88"/>
      <c r="S815" s="88"/>
      <c r="T815" s="77"/>
      <c r="U815" s="77"/>
      <c r="V815" s="77"/>
      <c r="W815" s="77"/>
      <c r="X815" s="77"/>
      <c r="Y815" s="77"/>
      <c r="Z815" s="77"/>
      <c r="AA815" s="232"/>
      <c r="AB815" s="6" t="str">
        <f t="shared" si="39"/>
        <v xml:space="preserve"> </v>
      </c>
      <c r="AC815" s="28" t="str">
        <f t="shared" si="40"/>
        <v xml:space="preserve"> </v>
      </c>
      <c r="AD815" s="28" t="str">
        <f t="shared" si="41"/>
        <v xml:space="preserve"> </v>
      </c>
      <c r="AK815" s="50">
        <f>SUM('Input Shift Data'!$I815:$J815)</f>
        <v>0</v>
      </c>
      <c r="AL815" s="1">
        <f>SUM('Input Shift Data'!$L815:$R815)</f>
        <v>0</v>
      </c>
      <c r="AM815" s="1">
        <f>SUM('Input Shift Data'!$T815:$Z815)</f>
        <v>0</v>
      </c>
    </row>
    <row r="816" spans="2:39" ht="15" customHeight="1" x14ac:dyDescent="0.25">
      <c r="B816" s="77"/>
      <c r="C816" s="80"/>
      <c r="D816" s="87"/>
      <c r="E816" s="85"/>
      <c r="F816" s="77"/>
      <c r="G816" s="85"/>
      <c r="H816" s="86"/>
      <c r="I816" s="87"/>
      <c r="J816" s="87"/>
      <c r="K816" s="87"/>
      <c r="L816" s="88"/>
      <c r="M816" s="88"/>
      <c r="N816" s="88"/>
      <c r="O816" s="88"/>
      <c r="P816" s="88"/>
      <c r="Q816" s="88"/>
      <c r="R816" s="88"/>
      <c r="S816" s="88"/>
      <c r="T816" s="77"/>
      <c r="U816" s="77"/>
      <c r="V816" s="77"/>
      <c r="W816" s="77"/>
      <c r="X816" s="77"/>
      <c r="Y816" s="77"/>
      <c r="Z816" s="77"/>
      <c r="AA816" s="232"/>
      <c r="AB816" s="6" t="str">
        <f t="shared" si="39"/>
        <v xml:space="preserve"> </v>
      </c>
      <c r="AC816" s="28" t="str">
        <f t="shared" si="40"/>
        <v xml:space="preserve"> </v>
      </c>
      <c r="AD816" s="28" t="str">
        <f t="shared" si="41"/>
        <v xml:space="preserve"> </v>
      </c>
      <c r="AK816" s="50">
        <f>SUM('Input Shift Data'!$I816:$J816)</f>
        <v>0</v>
      </c>
      <c r="AL816" s="1">
        <f>SUM('Input Shift Data'!$L816:$R816)</f>
        <v>0</v>
      </c>
      <c r="AM816" s="1">
        <f>SUM('Input Shift Data'!$T816:$Z816)</f>
        <v>0</v>
      </c>
    </row>
    <row r="817" spans="2:39" ht="15" customHeight="1" x14ac:dyDescent="0.25">
      <c r="B817" s="77"/>
      <c r="C817" s="80"/>
      <c r="D817" s="87"/>
      <c r="E817" s="85"/>
      <c r="F817" s="77"/>
      <c r="G817" s="85"/>
      <c r="H817" s="86"/>
      <c r="I817" s="87"/>
      <c r="J817" s="87"/>
      <c r="K817" s="87"/>
      <c r="L817" s="88"/>
      <c r="M817" s="88"/>
      <c r="N817" s="88"/>
      <c r="O817" s="88"/>
      <c r="P817" s="88"/>
      <c r="Q817" s="88"/>
      <c r="R817" s="88"/>
      <c r="S817" s="88"/>
      <c r="T817" s="77"/>
      <c r="U817" s="77"/>
      <c r="V817" s="77"/>
      <c r="W817" s="77"/>
      <c r="X817" s="77"/>
      <c r="Y817" s="77"/>
      <c r="Z817" s="77"/>
      <c r="AA817" s="232"/>
      <c r="AB817" s="6" t="str">
        <f t="shared" si="39"/>
        <v xml:space="preserve"> </v>
      </c>
      <c r="AC817" s="28" t="str">
        <f t="shared" si="40"/>
        <v xml:space="preserve"> </v>
      </c>
      <c r="AD817" s="28" t="str">
        <f t="shared" si="41"/>
        <v xml:space="preserve"> </v>
      </c>
      <c r="AK817" s="50">
        <f>SUM('Input Shift Data'!$I817:$J817)</f>
        <v>0</v>
      </c>
      <c r="AL817" s="1">
        <f>SUM('Input Shift Data'!$L817:$R817)</f>
        <v>0</v>
      </c>
      <c r="AM817" s="1">
        <f>SUM('Input Shift Data'!$T817:$Z817)</f>
        <v>0</v>
      </c>
    </row>
    <row r="818" spans="2:39" ht="15" customHeight="1" x14ac:dyDescent="0.25">
      <c r="B818" s="77"/>
      <c r="C818" s="80"/>
      <c r="D818" s="87"/>
      <c r="E818" s="85"/>
      <c r="F818" s="77"/>
      <c r="G818" s="85"/>
      <c r="H818" s="86"/>
      <c r="I818" s="87"/>
      <c r="J818" s="87"/>
      <c r="K818" s="87"/>
      <c r="L818" s="88"/>
      <c r="M818" s="88"/>
      <c r="N818" s="88"/>
      <c r="O818" s="88"/>
      <c r="P818" s="88"/>
      <c r="Q818" s="88"/>
      <c r="R818" s="88"/>
      <c r="S818" s="88"/>
      <c r="T818" s="77"/>
      <c r="U818" s="77"/>
      <c r="V818" s="77"/>
      <c r="W818" s="77"/>
      <c r="X818" s="77"/>
      <c r="Y818" s="77"/>
      <c r="Z818" s="77"/>
      <c r="AA818" s="232"/>
      <c r="AB818" s="6" t="str">
        <f t="shared" si="39"/>
        <v xml:space="preserve"> </v>
      </c>
      <c r="AC818" s="28" t="str">
        <f t="shared" si="40"/>
        <v xml:space="preserve"> </v>
      </c>
      <c r="AD818" s="28" t="str">
        <f t="shared" si="41"/>
        <v xml:space="preserve"> </v>
      </c>
      <c r="AK818" s="50">
        <f>SUM('Input Shift Data'!$I818:$J818)</f>
        <v>0</v>
      </c>
      <c r="AL818" s="1">
        <f>SUM('Input Shift Data'!$L818:$R818)</f>
        <v>0</v>
      </c>
      <c r="AM818" s="1">
        <f>SUM('Input Shift Data'!$T818:$Z818)</f>
        <v>0</v>
      </c>
    </row>
    <row r="819" spans="2:39" ht="15" customHeight="1" x14ac:dyDescent="0.25">
      <c r="B819" s="77"/>
      <c r="C819" s="80"/>
      <c r="D819" s="87"/>
      <c r="E819" s="85"/>
      <c r="F819" s="77"/>
      <c r="G819" s="85"/>
      <c r="H819" s="86"/>
      <c r="I819" s="87"/>
      <c r="J819" s="87"/>
      <c r="K819" s="87"/>
      <c r="L819" s="88"/>
      <c r="M819" s="88"/>
      <c r="N819" s="88"/>
      <c r="O819" s="88"/>
      <c r="P819" s="88"/>
      <c r="Q819" s="88"/>
      <c r="R819" s="88"/>
      <c r="S819" s="88"/>
      <c r="T819" s="77"/>
      <c r="U819" s="77"/>
      <c r="V819" s="77"/>
      <c r="W819" s="77"/>
      <c r="X819" s="77"/>
      <c r="Y819" s="77"/>
      <c r="Z819" s="77"/>
      <c r="AA819" s="232"/>
      <c r="AB819" s="6" t="str">
        <f t="shared" si="39"/>
        <v xml:space="preserve"> </v>
      </c>
      <c r="AC819" s="28" t="str">
        <f t="shared" si="40"/>
        <v xml:space="preserve"> </v>
      </c>
      <c r="AD819" s="28" t="str">
        <f t="shared" si="41"/>
        <v xml:space="preserve"> </v>
      </c>
      <c r="AK819" s="50">
        <f>SUM('Input Shift Data'!$I819:$J819)</f>
        <v>0</v>
      </c>
      <c r="AL819" s="1">
        <f>SUM('Input Shift Data'!$L819:$R819)</f>
        <v>0</v>
      </c>
      <c r="AM819" s="1">
        <f>SUM('Input Shift Data'!$T819:$Z819)</f>
        <v>0</v>
      </c>
    </row>
    <row r="820" spans="2:39" ht="15" customHeight="1" x14ac:dyDescent="0.25">
      <c r="B820" s="77"/>
      <c r="C820" s="80"/>
      <c r="D820" s="87"/>
      <c r="E820" s="85"/>
      <c r="F820" s="77"/>
      <c r="G820" s="85"/>
      <c r="H820" s="86"/>
      <c r="I820" s="87"/>
      <c r="J820" s="87"/>
      <c r="K820" s="87"/>
      <c r="L820" s="88"/>
      <c r="M820" s="88"/>
      <c r="N820" s="88"/>
      <c r="O820" s="88"/>
      <c r="P820" s="88"/>
      <c r="Q820" s="88"/>
      <c r="R820" s="88"/>
      <c r="S820" s="88"/>
      <c r="T820" s="77"/>
      <c r="U820" s="77"/>
      <c r="V820" s="77"/>
      <c r="W820" s="77"/>
      <c r="X820" s="77"/>
      <c r="Y820" s="77"/>
      <c r="Z820" s="77"/>
      <c r="AA820" s="232"/>
      <c r="AB820" s="6" t="str">
        <f t="shared" si="39"/>
        <v xml:space="preserve"> </v>
      </c>
      <c r="AC820" s="28" t="str">
        <f t="shared" si="40"/>
        <v xml:space="preserve"> </v>
      </c>
      <c r="AD820" s="28" t="str">
        <f t="shared" si="41"/>
        <v xml:space="preserve"> </v>
      </c>
      <c r="AK820" s="50">
        <f>SUM('Input Shift Data'!$I820:$J820)</f>
        <v>0</v>
      </c>
      <c r="AL820" s="1">
        <f>SUM('Input Shift Data'!$L820:$R820)</f>
        <v>0</v>
      </c>
      <c r="AM820" s="1">
        <f>SUM('Input Shift Data'!$T820:$Z820)</f>
        <v>0</v>
      </c>
    </row>
    <row r="821" spans="2:39" ht="15" customHeight="1" x14ac:dyDescent="0.25">
      <c r="B821" s="77"/>
      <c r="C821" s="80"/>
      <c r="D821" s="87"/>
      <c r="E821" s="85"/>
      <c r="F821" s="77"/>
      <c r="G821" s="85"/>
      <c r="H821" s="86"/>
      <c r="I821" s="87"/>
      <c r="J821" s="87"/>
      <c r="K821" s="87"/>
      <c r="L821" s="88"/>
      <c r="M821" s="88"/>
      <c r="N821" s="88"/>
      <c r="O821" s="88"/>
      <c r="P821" s="88"/>
      <c r="Q821" s="88"/>
      <c r="R821" s="88"/>
      <c r="S821" s="88"/>
      <c r="T821" s="77"/>
      <c r="U821" s="77"/>
      <c r="V821" s="77"/>
      <c r="W821" s="77"/>
      <c r="X821" s="77"/>
      <c r="Y821" s="77"/>
      <c r="Z821" s="77"/>
      <c r="AA821" s="232"/>
      <c r="AB821" s="6" t="str">
        <f t="shared" si="39"/>
        <v xml:space="preserve"> </v>
      </c>
      <c r="AC821" s="28" t="str">
        <f t="shared" si="40"/>
        <v xml:space="preserve"> </v>
      </c>
      <c r="AD821" s="28" t="str">
        <f t="shared" si="41"/>
        <v xml:space="preserve"> </v>
      </c>
      <c r="AK821" s="50">
        <f>SUM('Input Shift Data'!$I821:$J821)</f>
        <v>0</v>
      </c>
      <c r="AL821" s="1">
        <f>SUM('Input Shift Data'!$L821:$R821)</f>
        <v>0</v>
      </c>
      <c r="AM821" s="1">
        <f>SUM('Input Shift Data'!$T821:$Z821)</f>
        <v>0</v>
      </c>
    </row>
    <row r="822" spans="2:39" ht="15" customHeight="1" x14ac:dyDescent="0.25">
      <c r="B822" s="77"/>
      <c r="C822" s="80"/>
      <c r="D822" s="87"/>
      <c r="E822" s="85"/>
      <c r="F822" s="77"/>
      <c r="G822" s="85"/>
      <c r="H822" s="86"/>
      <c r="I822" s="87"/>
      <c r="J822" s="87"/>
      <c r="K822" s="87"/>
      <c r="L822" s="88"/>
      <c r="M822" s="88"/>
      <c r="N822" s="88"/>
      <c r="O822" s="88"/>
      <c r="P822" s="88"/>
      <c r="Q822" s="88"/>
      <c r="R822" s="88"/>
      <c r="S822" s="88"/>
      <c r="T822" s="77"/>
      <c r="U822" s="77"/>
      <c r="V822" s="77"/>
      <c r="W822" s="77"/>
      <c r="X822" s="77"/>
      <c r="Y822" s="77"/>
      <c r="Z822" s="77"/>
      <c r="AA822" s="232"/>
      <c r="AB822" s="6" t="str">
        <f t="shared" si="39"/>
        <v xml:space="preserve"> </v>
      </c>
      <c r="AC822" s="28" t="str">
        <f t="shared" si="40"/>
        <v xml:space="preserve"> </v>
      </c>
      <c r="AD822" s="28" t="str">
        <f t="shared" si="41"/>
        <v xml:space="preserve"> </v>
      </c>
      <c r="AK822" s="50">
        <f>SUM('Input Shift Data'!$I822:$J822)</f>
        <v>0</v>
      </c>
      <c r="AL822" s="1">
        <f>SUM('Input Shift Data'!$L822:$R822)</f>
        <v>0</v>
      </c>
      <c r="AM822" s="1">
        <f>SUM('Input Shift Data'!$T822:$Z822)</f>
        <v>0</v>
      </c>
    </row>
    <row r="823" spans="2:39" ht="15" customHeight="1" x14ac:dyDescent="0.25">
      <c r="B823" s="77"/>
      <c r="C823" s="80"/>
      <c r="D823" s="87"/>
      <c r="E823" s="85"/>
      <c r="F823" s="77"/>
      <c r="G823" s="85"/>
      <c r="H823" s="86"/>
      <c r="I823" s="87"/>
      <c r="J823" s="87"/>
      <c r="K823" s="87"/>
      <c r="L823" s="88"/>
      <c r="M823" s="88"/>
      <c r="N823" s="88"/>
      <c r="O823" s="88"/>
      <c r="P823" s="88"/>
      <c r="Q823" s="88"/>
      <c r="R823" s="88"/>
      <c r="S823" s="88"/>
      <c r="T823" s="77"/>
      <c r="U823" s="77"/>
      <c r="V823" s="77"/>
      <c r="W823" s="77"/>
      <c r="X823" s="77"/>
      <c r="Y823" s="77"/>
      <c r="Z823" s="77"/>
      <c r="AA823" s="232"/>
      <c r="AB823" s="6" t="str">
        <f t="shared" si="39"/>
        <v xml:space="preserve"> </v>
      </c>
      <c r="AC823" s="28" t="str">
        <f t="shared" si="40"/>
        <v xml:space="preserve"> </v>
      </c>
      <c r="AD823" s="28" t="str">
        <f t="shared" si="41"/>
        <v xml:space="preserve"> </v>
      </c>
      <c r="AK823" s="50">
        <f>SUM('Input Shift Data'!$I823:$J823)</f>
        <v>0</v>
      </c>
      <c r="AL823" s="1">
        <f>SUM('Input Shift Data'!$L823:$R823)</f>
        <v>0</v>
      </c>
      <c r="AM823" s="1">
        <f>SUM('Input Shift Data'!$T823:$Z823)</f>
        <v>0</v>
      </c>
    </row>
    <row r="824" spans="2:39" ht="15" customHeight="1" x14ac:dyDescent="0.25">
      <c r="B824" s="77"/>
      <c r="C824" s="80"/>
      <c r="D824" s="87"/>
      <c r="E824" s="85"/>
      <c r="F824" s="77"/>
      <c r="G824" s="85"/>
      <c r="H824" s="86"/>
      <c r="I824" s="87"/>
      <c r="J824" s="87"/>
      <c r="K824" s="87"/>
      <c r="L824" s="88"/>
      <c r="M824" s="88"/>
      <c r="N824" s="88"/>
      <c r="O824" s="88"/>
      <c r="P824" s="88"/>
      <c r="Q824" s="88"/>
      <c r="R824" s="88"/>
      <c r="S824" s="88"/>
      <c r="T824" s="77"/>
      <c r="U824" s="77"/>
      <c r="V824" s="77"/>
      <c r="W824" s="77"/>
      <c r="X824" s="77"/>
      <c r="Y824" s="77"/>
      <c r="Z824" s="77"/>
      <c r="AA824" s="232"/>
      <c r="AB824" s="6" t="str">
        <f t="shared" si="39"/>
        <v xml:space="preserve"> </v>
      </c>
      <c r="AC824" s="28" t="str">
        <f t="shared" si="40"/>
        <v xml:space="preserve"> </v>
      </c>
      <c r="AD824" s="28" t="str">
        <f t="shared" si="41"/>
        <v xml:space="preserve"> </v>
      </c>
      <c r="AK824" s="50">
        <f>SUM('Input Shift Data'!$I824:$J824)</f>
        <v>0</v>
      </c>
      <c r="AL824" s="1">
        <f>SUM('Input Shift Data'!$L824:$R824)</f>
        <v>0</v>
      </c>
      <c r="AM824" s="1">
        <f>SUM('Input Shift Data'!$T824:$Z824)</f>
        <v>0</v>
      </c>
    </row>
    <row r="825" spans="2:39" ht="15" customHeight="1" x14ac:dyDescent="0.25">
      <c r="B825" s="77"/>
      <c r="C825" s="80"/>
      <c r="D825" s="87"/>
      <c r="E825" s="85"/>
      <c r="F825" s="77"/>
      <c r="G825" s="85"/>
      <c r="H825" s="86"/>
      <c r="I825" s="87"/>
      <c r="J825" s="87"/>
      <c r="K825" s="87"/>
      <c r="L825" s="88"/>
      <c r="M825" s="88"/>
      <c r="N825" s="88"/>
      <c r="O825" s="88"/>
      <c r="P825" s="88"/>
      <c r="Q825" s="88"/>
      <c r="R825" s="88"/>
      <c r="S825" s="88"/>
      <c r="T825" s="77"/>
      <c r="U825" s="77"/>
      <c r="V825" s="77"/>
      <c r="W825" s="77"/>
      <c r="X825" s="77"/>
      <c r="Y825" s="77"/>
      <c r="Z825" s="77"/>
      <c r="AA825" s="232"/>
      <c r="AB825" s="6" t="str">
        <f t="shared" si="39"/>
        <v xml:space="preserve"> </v>
      </c>
      <c r="AC825" s="28" t="str">
        <f t="shared" si="40"/>
        <v xml:space="preserve"> </v>
      </c>
      <c r="AD825" s="28" t="str">
        <f t="shared" si="41"/>
        <v xml:space="preserve"> </v>
      </c>
      <c r="AK825" s="50">
        <f>SUM('Input Shift Data'!$I825:$J825)</f>
        <v>0</v>
      </c>
      <c r="AL825" s="1">
        <f>SUM('Input Shift Data'!$L825:$R825)</f>
        <v>0</v>
      </c>
      <c r="AM825" s="1">
        <f>SUM('Input Shift Data'!$T825:$Z825)</f>
        <v>0</v>
      </c>
    </row>
    <row r="826" spans="2:39" ht="15" customHeight="1" x14ac:dyDescent="0.25">
      <c r="B826" s="77"/>
      <c r="C826" s="80"/>
      <c r="D826" s="87"/>
      <c r="E826" s="85"/>
      <c r="F826" s="77"/>
      <c r="G826" s="85"/>
      <c r="H826" s="86"/>
      <c r="I826" s="87"/>
      <c r="J826" s="87"/>
      <c r="K826" s="87"/>
      <c r="L826" s="88"/>
      <c r="M826" s="88"/>
      <c r="N826" s="88"/>
      <c r="O826" s="88"/>
      <c r="P826" s="88"/>
      <c r="Q826" s="88"/>
      <c r="R826" s="88"/>
      <c r="S826" s="88"/>
      <c r="T826" s="77"/>
      <c r="U826" s="77"/>
      <c r="V826" s="77"/>
      <c r="W826" s="77"/>
      <c r="X826" s="77"/>
      <c r="Y826" s="77"/>
      <c r="Z826" s="77"/>
      <c r="AA826" s="232"/>
      <c r="AB826" s="6" t="str">
        <f t="shared" si="39"/>
        <v xml:space="preserve"> </v>
      </c>
      <c r="AC826" s="28" t="str">
        <f t="shared" si="40"/>
        <v xml:space="preserve"> </v>
      </c>
      <c r="AD826" s="28" t="str">
        <f t="shared" si="41"/>
        <v xml:space="preserve"> </v>
      </c>
      <c r="AK826" s="50">
        <f>SUM('Input Shift Data'!$I826:$J826)</f>
        <v>0</v>
      </c>
      <c r="AL826" s="1">
        <f>SUM('Input Shift Data'!$L826:$R826)</f>
        <v>0</v>
      </c>
      <c r="AM826" s="1">
        <f>SUM('Input Shift Data'!$T826:$Z826)</f>
        <v>0</v>
      </c>
    </row>
    <row r="827" spans="2:39" ht="15" customHeight="1" x14ac:dyDescent="0.25">
      <c r="B827" s="77"/>
      <c r="C827" s="80"/>
      <c r="D827" s="87"/>
      <c r="E827" s="85"/>
      <c r="F827" s="77"/>
      <c r="G827" s="85"/>
      <c r="H827" s="86"/>
      <c r="I827" s="87"/>
      <c r="J827" s="87"/>
      <c r="K827" s="87"/>
      <c r="L827" s="88"/>
      <c r="M827" s="88"/>
      <c r="N827" s="88"/>
      <c r="O827" s="88"/>
      <c r="P827" s="88"/>
      <c r="Q827" s="88"/>
      <c r="R827" s="88"/>
      <c r="S827" s="88"/>
      <c r="T827" s="77"/>
      <c r="U827" s="77"/>
      <c r="V827" s="77"/>
      <c r="W827" s="77"/>
      <c r="X827" s="77"/>
      <c r="Y827" s="77"/>
      <c r="Z827" s="77"/>
      <c r="AA827" s="232"/>
      <c r="AB827" s="6" t="str">
        <f t="shared" si="39"/>
        <v xml:space="preserve"> </v>
      </c>
      <c r="AC827" s="28" t="str">
        <f t="shared" si="40"/>
        <v xml:space="preserve"> </v>
      </c>
      <c r="AD827" s="28" t="str">
        <f t="shared" si="41"/>
        <v xml:space="preserve"> </v>
      </c>
      <c r="AK827" s="50">
        <f>SUM('Input Shift Data'!$I827:$J827)</f>
        <v>0</v>
      </c>
      <c r="AL827" s="1">
        <f>SUM('Input Shift Data'!$L827:$R827)</f>
        <v>0</v>
      </c>
      <c r="AM827" s="1">
        <f>SUM('Input Shift Data'!$T827:$Z827)</f>
        <v>0</v>
      </c>
    </row>
    <row r="828" spans="2:39" ht="15" customHeight="1" x14ac:dyDescent="0.25">
      <c r="B828" s="77"/>
      <c r="C828" s="80"/>
      <c r="D828" s="87"/>
      <c r="E828" s="85"/>
      <c r="F828" s="77"/>
      <c r="G828" s="85"/>
      <c r="H828" s="86"/>
      <c r="I828" s="87"/>
      <c r="J828" s="87"/>
      <c r="K828" s="87"/>
      <c r="L828" s="88"/>
      <c r="M828" s="88"/>
      <c r="N828" s="88"/>
      <c r="O828" s="88"/>
      <c r="P828" s="88"/>
      <c r="Q828" s="88"/>
      <c r="R828" s="88"/>
      <c r="S828" s="88"/>
      <c r="T828" s="77"/>
      <c r="U828" s="77"/>
      <c r="V828" s="77"/>
      <c r="W828" s="77"/>
      <c r="X828" s="77"/>
      <c r="Y828" s="77"/>
      <c r="Z828" s="77"/>
      <c r="AA828" s="232"/>
      <c r="AB828" s="6" t="str">
        <f t="shared" si="39"/>
        <v xml:space="preserve"> </v>
      </c>
      <c r="AC828" s="28" t="str">
        <f t="shared" si="40"/>
        <v xml:space="preserve"> </v>
      </c>
      <c r="AD828" s="28" t="str">
        <f t="shared" si="41"/>
        <v xml:space="preserve"> </v>
      </c>
      <c r="AK828" s="50">
        <f>SUM('Input Shift Data'!$I828:$J828)</f>
        <v>0</v>
      </c>
      <c r="AL828" s="1">
        <f>SUM('Input Shift Data'!$L828:$R828)</f>
        <v>0</v>
      </c>
      <c r="AM828" s="1">
        <f>SUM('Input Shift Data'!$T828:$Z828)</f>
        <v>0</v>
      </c>
    </row>
    <row r="829" spans="2:39" ht="15" customHeight="1" x14ac:dyDescent="0.25">
      <c r="B829" s="77"/>
      <c r="C829" s="80"/>
      <c r="D829" s="87"/>
      <c r="E829" s="85"/>
      <c r="F829" s="77"/>
      <c r="G829" s="85"/>
      <c r="H829" s="86"/>
      <c r="I829" s="87"/>
      <c r="J829" s="87"/>
      <c r="K829" s="87"/>
      <c r="L829" s="88"/>
      <c r="M829" s="88"/>
      <c r="N829" s="88"/>
      <c r="O829" s="88"/>
      <c r="P829" s="88"/>
      <c r="Q829" s="88"/>
      <c r="R829" s="88"/>
      <c r="S829" s="88"/>
      <c r="T829" s="77"/>
      <c r="U829" s="77"/>
      <c r="V829" s="77"/>
      <c r="W829" s="77"/>
      <c r="X829" s="77"/>
      <c r="Y829" s="77"/>
      <c r="Z829" s="77"/>
      <c r="AA829" s="232"/>
      <c r="AB829" s="6" t="str">
        <f t="shared" si="39"/>
        <v xml:space="preserve"> </v>
      </c>
      <c r="AC829" s="28" t="str">
        <f t="shared" si="40"/>
        <v xml:space="preserve"> </v>
      </c>
      <c r="AD829" s="28" t="str">
        <f t="shared" si="41"/>
        <v xml:space="preserve"> </v>
      </c>
      <c r="AK829" s="50">
        <f>SUM('Input Shift Data'!$I829:$J829)</f>
        <v>0</v>
      </c>
      <c r="AL829" s="1">
        <f>SUM('Input Shift Data'!$L829:$R829)</f>
        <v>0</v>
      </c>
      <c r="AM829" s="1">
        <f>SUM('Input Shift Data'!$T829:$Z829)</f>
        <v>0</v>
      </c>
    </row>
    <row r="830" spans="2:39" ht="15" customHeight="1" x14ac:dyDescent="0.25">
      <c r="B830" s="77"/>
      <c r="C830" s="80"/>
      <c r="D830" s="87"/>
      <c r="E830" s="85"/>
      <c r="F830" s="77"/>
      <c r="G830" s="85"/>
      <c r="H830" s="86"/>
      <c r="I830" s="87"/>
      <c r="J830" s="87"/>
      <c r="K830" s="87"/>
      <c r="L830" s="88"/>
      <c r="M830" s="88"/>
      <c r="N830" s="88"/>
      <c r="O830" s="88"/>
      <c r="P830" s="88"/>
      <c r="Q830" s="88"/>
      <c r="R830" s="88"/>
      <c r="S830" s="88"/>
      <c r="T830" s="77"/>
      <c r="U830" s="77"/>
      <c r="V830" s="77"/>
      <c r="W830" s="77"/>
      <c r="X830" s="77"/>
      <c r="Y830" s="77"/>
      <c r="Z830" s="77"/>
      <c r="AA830" s="232"/>
      <c r="AB830" s="6" t="str">
        <f t="shared" si="39"/>
        <v xml:space="preserve"> </v>
      </c>
      <c r="AC830" s="28" t="str">
        <f t="shared" si="40"/>
        <v xml:space="preserve"> </v>
      </c>
      <c r="AD830" s="28" t="str">
        <f t="shared" si="41"/>
        <v xml:space="preserve"> </v>
      </c>
      <c r="AK830" s="50">
        <f>SUM('Input Shift Data'!$I830:$J830)</f>
        <v>0</v>
      </c>
      <c r="AL830" s="1">
        <f>SUM('Input Shift Data'!$L830:$R830)</f>
        <v>0</v>
      </c>
      <c r="AM830" s="1">
        <f>SUM('Input Shift Data'!$T830:$Z830)</f>
        <v>0</v>
      </c>
    </row>
    <row r="831" spans="2:39" ht="15" customHeight="1" x14ac:dyDescent="0.25">
      <c r="B831" s="77"/>
      <c r="C831" s="80"/>
      <c r="D831" s="87"/>
      <c r="E831" s="85"/>
      <c r="F831" s="77"/>
      <c r="G831" s="85"/>
      <c r="H831" s="86"/>
      <c r="I831" s="87"/>
      <c r="J831" s="87"/>
      <c r="K831" s="87"/>
      <c r="L831" s="88"/>
      <c r="M831" s="88"/>
      <c r="N831" s="88"/>
      <c r="O831" s="88"/>
      <c r="P831" s="88"/>
      <c r="Q831" s="88"/>
      <c r="R831" s="88"/>
      <c r="S831" s="88"/>
      <c r="T831" s="77"/>
      <c r="U831" s="77"/>
      <c r="V831" s="77"/>
      <c r="W831" s="77"/>
      <c r="X831" s="77"/>
      <c r="Y831" s="77"/>
      <c r="Z831" s="77"/>
      <c r="AA831" s="232"/>
      <c r="AB831" s="6" t="str">
        <f t="shared" si="39"/>
        <v xml:space="preserve"> </v>
      </c>
      <c r="AC831" s="28" t="str">
        <f t="shared" si="40"/>
        <v xml:space="preserve"> </v>
      </c>
      <c r="AD831" s="28" t="str">
        <f t="shared" si="41"/>
        <v xml:space="preserve"> </v>
      </c>
      <c r="AK831" s="50">
        <f>SUM('Input Shift Data'!$I831:$J831)</f>
        <v>0</v>
      </c>
      <c r="AL831" s="1">
        <f>SUM('Input Shift Data'!$L831:$R831)</f>
        <v>0</v>
      </c>
      <c r="AM831" s="1">
        <f>SUM('Input Shift Data'!$T831:$Z831)</f>
        <v>0</v>
      </c>
    </row>
    <row r="832" spans="2:39" ht="15" customHeight="1" x14ac:dyDescent="0.25">
      <c r="B832" s="77"/>
      <c r="C832" s="80"/>
      <c r="D832" s="87"/>
      <c r="E832" s="85"/>
      <c r="F832" s="77"/>
      <c r="G832" s="85"/>
      <c r="H832" s="86"/>
      <c r="I832" s="87"/>
      <c r="J832" s="87"/>
      <c r="K832" s="87"/>
      <c r="L832" s="88"/>
      <c r="M832" s="88"/>
      <c r="N832" s="88"/>
      <c r="O832" s="88"/>
      <c r="P832" s="88"/>
      <c r="Q832" s="88"/>
      <c r="R832" s="88"/>
      <c r="S832" s="88"/>
      <c r="T832" s="77"/>
      <c r="U832" s="77"/>
      <c r="V832" s="77"/>
      <c r="W832" s="77"/>
      <c r="X832" s="77"/>
      <c r="Y832" s="77"/>
      <c r="Z832" s="77"/>
      <c r="AA832" s="232"/>
      <c r="AB832" s="6" t="str">
        <f t="shared" si="39"/>
        <v xml:space="preserve"> </v>
      </c>
      <c r="AC832" s="28" t="str">
        <f t="shared" si="40"/>
        <v xml:space="preserve"> </v>
      </c>
      <c r="AD832" s="28" t="str">
        <f t="shared" si="41"/>
        <v xml:space="preserve"> </v>
      </c>
      <c r="AK832" s="50">
        <f>SUM('Input Shift Data'!$I832:$J832)</f>
        <v>0</v>
      </c>
      <c r="AL832" s="1">
        <f>SUM('Input Shift Data'!$L832:$R832)</f>
        <v>0</v>
      </c>
      <c r="AM832" s="1">
        <f>SUM('Input Shift Data'!$T832:$Z832)</f>
        <v>0</v>
      </c>
    </row>
    <row r="833" spans="2:39" ht="15" customHeight="1" x14ac:dyDescent="0.25">
      <c r="B833" s="77"/>
      <c r="C833" s="80"/>
      <c r="D833" s="87"/>
      <c r="E833" s="85"/>
      <c r="F833" s="77"/>
      <c r="G833" s="85"/>
      <c r="H833" s="86"/>
      <c r="I833" s="87"/>
      <c r="J833" s="87"/>
      <c r="K833" s="87"/>
      <c r="L833" s="88"/>
      <c r="M833" s="88"/>
      <c r="N833" s="88"/>
      <c r="O833" s="88"/>
      <c r="P833" s="88"/>
      <c r="Q833" s="88"/>
      <c r="R833" s="88"/>
      <c r="S833" s="88"/>
      <c r="T833" s="77"/>
      <c r="U833" s="77"/>
      <c r="V833" s="77"/>
      <c r="W833" s="77"/>
      <c r="X833" s="77"/>
      <c r="Y833" s="77"/>
      <c r="Z833" s="77"/>
      <c r="AA833" s="232"/>
      <c r="AB833" s="6" t="str">
        <f t="shared" si="39"/>
        <v xml:space="preserve"> </v>
      </c>
      <c r="AC833" s="28" t="str">
        <f t="shared" si="40"/>
        <v xml:space="preserve"> </v>
      </c>
      <c r="AD833" s="28" t="str">
        <f t="shared" si="41"/>
        <v xml:space="preserve"> </v>
      </c>
      <c r="AK833" s="50">
        <f>SUM('Input Shift Data'!$I833:$J833)</f>
        <v>0</v>
      </c>
      <c r="AL833" s="1">
        <f>SUM('Input Shift Data'!$L833:$R833)</f>
        <v>0</v>
      </c>
      <c r="AM833" s="1">
        <f>SUM('Input Shift Data'!$T833:$Z833)</f>
        <v>0</v>
      </c>
    </row>
    <row r="834" spans="2:39" ht="15" customHeight="1" x14ac:dyDescent="0.25">
      <c r="B834" s="77"/>
      <c r="C834" s="80"/>
      <c r="D834" s="87"/>
      <c r="E834" s="85"/>
      <c r="F834" s="77"/>
      <c r="G834" s="85"/>
      <c r="H834" s="86"/>
      <c r="I834" s="87"/>
      <c r="J834" s="87"/>
      <c r="K834" s="87"/>
      <c r="L834" s="88"/>
      <c r="M834" s="88"/>
      <c r="N834" s="88"/>
      <c r="O834" s="88"/>
      <c r="P834" s="88"/>
      <c r="Q834" s="88"/>
      <c r="R834" s="88"/>
      <c r="S834" s="88"/>
      <c r="T834" s="77"/>
      <c r="U834" s="77"/>
      <c r="V834" s="77"/>
      <c r="W834" s="77"/>
      <c r="X834" s="77"/>
      <c r="Y834" s="77"/>
      <c r="Z834" s="77"/>
      <c r="AA834" s="232"/>
      <c r="AB834" s="6" t="str">
        <f t="shared" si="39"/>
        <v xml:space="preserve"> </v>
      </c>
      <c r="AC834" s="28" t="str">
        <f t="shared" si="40"/>
        <v xml:space="preserve"> </v>
      </c>
      <c r="AD834" s="28" t="str">
        <f t="shared" si="41"/>
        <v xml:space="preserve"> </v>
      </c>
      <c r="AK834" s="50">
        <f>SUM('Input Shift Data'!$I834:$J834)</f>
        <v>0</v>
      </c>
      <c r="AL834" s="1">
        <f>SUM('Input Shift Data'!$L834:$R834)</f>
        <v>0</v>
      </c>
      <c r="AM834" s="1">
        <f>SUM('Input Shift Data'!$T834:$Z834)</f>
        <v>0</v>
      </c>
    </row>
    <row r="835" spans="2:39" ht="15" customHeight="1" x14ac:dyDescent="0.25">
      <c r="B835" s="77"/>
      <c r="C835" s="80"/>
      <c r="D835" s="87"/>
      <c r="E835" s="85"/>
      <c r="F835" s="77"/>
      <c r="G835" s="85"/>
      <c r="H835" s="86"/>
      <c r="I835" s="87"/>
      <c r="J835" s="87"/>
      <c r="K835" s="87"/>
      <c r="L835" s="88"/>
      <c r="M835" s="88"/>
      <c r="N835" s="88"/>
      <c r="O835" s="88"/>
      <c r="P835" s="88"/>
      <c r="Q835" s="88"/>
      <c r="R835" s="88"/>
      <c r="S835" s="88"/>
      <c r="T835" s="77"/>
      <c r="U835" s="77"/>
      <c r="V835" s="77"/>
      <c r="W835" s="77"/>
      <c r="X835" s="77"/>
      <c r="Y835" s="77"/>
      <c r="Z835" s="77"/>
      <c r="AA835" s="232"/>
      <c r="AB835" s="6" t="str">
        <f t="shared" si="39"/>
        <v xml:space="preserve"> </v>
      </c>
      <c r="AC835" s="28" t="str">
        <f t="shared" si="40"/>
        <v xml:space="preserve"> </v>
      </c>
      <c r="AD835" s="28" t="str">
        <f t="shared" si="41"/>
        <v xml:space="preserve"> </v>
      </c>
      <c r="AK835" s="50">
        <f>SUM('Input Shift Data'!$I835:$J835)</f>
        <v>0</v>
      </c>
      <c r="AL835" s="1">
        <f>SUM('Input Shift Data'!$L835:$R835)</f>
        <v>0</v>
      </c>
      <c r="AM835" s="1">
        <f>SUM('Input Shift Data'!$T835:$Z835)</f>
        <v>0</v>
      </c>
    </row>
    <row r="836" spans="2:39" ht="15" customHeight="1" x14ac:dyDescent="0.25">
      <c r="B836" s="77"/>
      <c r="C836" s="80"/>
      <c r="D836" s="87"/>
      <c r="E836" s="85"/>
      <c r="F836" s="77"/>
      <c r="G836" s="85"/>
      <c r="H836" s="86"/>
      <c r="I836" s="87"/>
      <c r="J836" s="87"/>
      <c r="K836" s="87"/>
      <c r="L836" s="88"/>
      <c r="M836" s="88"/>
      <c r="N836" s="88"/>
      <c r="O836" s="88"/>
      <c r="P836" s="88"/>
      <c r="Q836" s="88"/>
      <c r="R836" s="88"/>
      <c r="S836" s="88"/>
      <c r="T836" s="77"/>
      <c r="U836" s="77"/>
      <c r="V836" s="77"/>
      <c r="W836" s="77"/>
      <c r="X836" s="77"/>
      <c r="Y836" s="77"/>
      <c r="Z836" s="77"/>
      <c r="AA836" s="232"/>
      <c r="AB836" s="6" t="str">
        <f t="shared" si="39"/>
        <v xml:space="preserve"> </v>
      </c>
      <c r="AC836" s="28" t="str">
        <f t="shared" si="40"/>
        <v xml:space="preserve"> </v>
      </c>
      <c r="AD836" s="28" t="str">
        <f t="shared" si="41"/>
        <v xml:space="preserve"> </v>
      </c>
      <c r="AK836" s="50">
        <f>SUM('Input Shift Data'!$I836:$J836)</f>
        <v>0</v>
      </c>
      <c r="AL836" s="1">
        <f>SUM('Input Shift Data'!$L836:$R836)</f>
        <v>0</v>
      </c>
      <c r="AM836" s="1">
        <f>SUM('Input Shift Data'!$T836:$Z836)</f>
        <v>0</v>
      </c>
    </row>
    <row r="837" spans="2:39" ht="15" customHeight="1" x14ac:dyDescent="0.25">
      <c r="B837" s="77"/>
      <c r="C837" s="80"/>
      <c r="D837" s="87"/>
      <c r="E837" s="85"/>
      <c r="F837" s="77"/>
      <c r="G837" s="85"/>
      <c r="H837" s="86"/>
      <c r="I837" s="87"/>
      <c r="J837" s="87"/>
      <c r="K837" s="87"/>
      <c r="L837" s="88"/>
      <c r="M837" s="88"/>
      <c r="N837" s="88"/>
      <c r="O837" s="88"/>
      <c r="P837" s="88"/>
      <c r="Q837" s="88"/>
      <c r="R837" s="88"/>
      <c r="S837" s="88"/>
      <c r="T837" s="77"/>
      <c r="U837" s="77"/>
      <c r="V837" s="77"/>
      <c r="W837" s="77"/>
      <c r="X837" s="77"/>
      <c r="Y837" s="77"/>
      <c r="Z837" s="77"/>
      <c r="AA837" s="232"/>
      <c r="AB837" s="6" t="str">
        <f t="shared" si="39"/>
        <v xml:space="preserve"> </v>
      </c>
      <c r="AC837" s="28" t="str">
        <f t="shared" si="40"/>
        <v xml:space="preserve"> </v>
      </c>
      <c r="AD837" s="28" t="str">
        <f t="shared" si="41"/>
        <v xml:space="preserve"> </v>
      </c>
      <c r="AK837" s="50">
        <f>SUM('Input Shift Data'!$I837:$J837)</f>
        <v>0</v>
      </c>
      <c r="AL837" s="1">
        <f>SUM('Input Shift Data'!$L837:$R837)</f>
        <v>0</v>
      </c>
      <c r="AM837" s="1">
        <f>SUM('Input Shift Data'!$T837:$Z837)</f>
        <v>0</v>
      </c>
    </row>
    <row r="838" spans="2:39" ht="15" customHeight="1" x14ac:dyDescent="0.25">
      <c r="B838" s="77"/>
      <c r="C838" s="80"/>
      <c r="D838" s="87"/>
      <c r="E838" s="85"/>
      <c r="F838" s="77"/>
      <c r="G838" s="85"/>
      <c r="H838" s="86"/>
      <c r="I838" s="87"/>
      <c r="J838" s="87"/>
      <c r="K838" s="87"/>
      <c r="L838" s="88"/>
      <c r="M838" s="88"/>
      <c r="N838" s="88"/>
      <c r="O838" s="88"/>
      <c r="P838" s="88"/>
      <c r="Q838" s="88"/>
      <c r="R838" s="88"/>
      <c r="S838" s="88"/>
      <c r="T838" s="77"/>
      <c r="U838" s="77"/>
      <c r="V838" s="77"/>
      <c r="W838" s="77"/>
      <c r="X838" s="77"/>
      <c r="Y838" s="77"/>
      <c r="Z838" s="77"/>
      <c r="AA838" s="232"/>
      <c r="AB838" s="6" t="str">
        <f t="shared" si="39"/>
        <v xml:space="preserve"> </v>
      </c>
      <c r="AC838" s="28" t="str">
        <f t="shared" si="40"/>
        <v xml:space="preserve"> </v>
      </c>
      <c r="AD838" s="28" t="str">
        <f t="shared" si="41"/>
        <v xml:space="preserve"> </v>
      </c>
      <c r="AK838" s="50">
        <f>SUM('Input Shift Data'!$I838:$J838)</f>
        <v>0</v>
      </c>
      <c r="AL838" s="1">
        <f>SUM('Input Shift Data'!$L838:$R838)</f>
        <v>0</v>
      </c>
      <c r="AM838" s="1">
        <f>SUM('Input Shift Data'!$T838:$Z838)</f>
        <v>0</v>
      </c>
    </row>
    <row r="839" spans="2:39" ht="15" customHeight="1" x14ac:dyDescent="0.25">
      <c r="B839" s="77"/>
      <c r="C839" s="80"/>
      <c r="D839" s="87"/>
      <c r="E839" s="85"/>
      <c r="F839" s="77"/>
      <c r="G839" s="85"/>
      <c r="H839" s="86"/>
      <c r="I839" s="87"/>
      <c r="J839" s="87"/>
      <c r="K839" s="87"/>
      <c r="L839" s="88"/>
      <c r="M839" s="88"/>
      <c r="N839" s="88"/>
      <c r="O839" s="88"/>
      <c r="P839" s="88"/>
      <c r="Q839" s="88"/>
      <c r="R839" s="88"/>
      <c r="S839" s="88"/>
      <c r="T839" s="77"/>
      <c r="U839" s="77"/>
      <c r="V839" s="77"/>
      <c r="W839" s="77"/>
      <c r="X839" s="77"/>
      <c r="Y839" s="77"/>
      <c r="Z839" s="77"/>
      <c r="AA839" s="232"/>
      <c r="AB839" s="6" t="str">
        <f t="shared" si="39"/>
        <v xml:space="preserve"> </v>
      </c>
      <c r="AC839" s="28" t="str">
        <f t="shared" si="40"/>
        <v xml:space="preserve"> </v>
      </c>
      <c r="AD839" s="28" t="str">
        <f t="shared" si="41"/>
        <v xml:space="preserve"> </v>
      </c>
      <c r="AK839" s="50">
        <f>SUM('Input Shift Data'!$I839:$J839)</f>
        <v>0</v>
      </c>
      <c r="AL839" s="1">
        <f>SUM('Input Shift Data'!$L839:$R839)</f>
        <v>0</v>
      </c>
      <c r="AM839" s="1">
        <f>SUM('Input Shift Data'!$T839:$Z839)</f>
        <v>0</v>
      </c>
    </row>
    <row r="840" spans="2:39" ht="15" customHeight="1" x14ac:dyDescent="0.25">
      <c r="B840" s="77"/>
      <c r="C840" s="80"/>
      <c r="D840" s="87"/>
      <c r="E840" s="85"/>
      <c r="F840" s="77"/>
      <c r="G840" s="85"/>
      <c r="H840" s="86"/>
      <c r="I840" s="87"/>
      <c r="J840" s="87"/>
      <c r="K840" s="87"/>
      <c r="L840" s="88"/>
      <c r="M840" s="88"/>
      <c r="N840" s="88"/>
      <c r="O840" s="88"/>
      <c r="P840" s="88"/>
      <c r="Q840" s="88"/>
      <c r="R840" s="88"/>
      <c r="S840" s="88"/>
      <c r="T840" s="77"/>
      <c r="U840" s="77"/>
      <c r="V840" s="77"/>
      <c r="W840" s="77"/>
      <c r="X840" s="77"/>
      <c r="Y840" s="77"/>
      <c r="Z840" s="77"/>
      <c r="AA840" s="232"/>
      <c r="AB840" s="6" t="str">
        <f t="shared" si="39"/>
        <v xml:space="preserve"> </v>
      </c>
      <c r="AC840" s="28" t="str">
        <f t="shared" si="40"/>
        <v xml:space="preserve"> </v>
      </c>
      <c r="AD840" s="28" t="str">
        <f t="shared" si="41"/>
        <v xml:space="preserve"> </v>
      </c>
      <c r="AK840" s="50">
        <f>SUM('Input Shift Data'!$I840:$J840)</f>
        <v>0</v>
      </c>
      <c r="AL840" s="1">
        <f>SUM('Input Shift Data'!$L840:$R840)</f>
        <v>0</v>
      </c>
      <c r="AM840" s="1">
        <f>SUM('Input Shift Data'!$T840:$Z840)</f>
        <v>0</v>
      </c>
    </row>
    <row r="841" spans="2:39" ht="15" customHeight="1" x14ac:dyDescent="0.25">
      <c r="B841" s="77"/>
      <c r="C841" s="80"/>
      <c r="D841" s="87"/>
      <c r="E841" s="85"/>
      <c r="F841" s="77"/>
      <c r="G841" s="85"/>
      <c r="H841" s="86"/>
      <c r="I841" s="87"/>
      <c r="J841" s="87"/>
      <c r="K841" s="87"/>
      <c r="L841" s="88"/>
      <c r="M841" s="88"/>
      <c r="N841" s="88"/>
      <c r="O841" s="88"/>
      <c r="P841" s="88"/>
      <c r="Q841" s="88"/>
      <c r="R841" s="88"/>
      <c r="S841" s="88"/>
      <c r="T841" s="77"/>
      <c r="U841" s="77"/>
      <c r="V841" s="77"/>
      <c r="W841" s="77"/>
      <c r="X841" s="77"/>
      <c r="Y841" s="77"/>
      <c r="Z841" s="77"/>
      <c r="AA841" s="232"/>
      <c r="AB841" s="6" t="str">
        <f t="shared" si="39"/>
        <v xml:space="preserve"> </v>
      </c>
      <c r="AC841" s="28" t="str">
        <f t="shared" si="40"/>
        <v xml:space="preserve"> </v>
      </c>
      <c r="AD841" s="28" t="str">
        <f t="shared" si="41"/>
        <v xml:space="preserve"> </v>
      </c>
      <c r="AK841" s="50">
        <f>SUM('Input Shift Data'!$I841:$J841)</f>
        <v>0</v>
      </c>
      <c r="AL841" s="1">
        <f>SUM('Input Shift Data'!$L841:$R841)</f>
        <v>0</v>
      </c>
      <c r="AM841" s="1">
        <f>SUM('Input Shift Data'!$T841:$Z841)</f>
        <v>0</v>
      </c>
    </row>
    <row r="842" spans="2:39" ht="15" customHeight="1" x14ac:dyDescent="0.25">
      <c r="B842" s="77"/>
      <c r="C842" s="80"/>
      <c r="D842" s="87"/>
      <c r="E842" s="85"/>
      <c r="F842" s="77"/>
      <c r="G842" s="85"/>
      <c r="H842" s="86"/>
      <c r="I842" s="87"/>
      <c r="J842" s="87"/>
      <c r="K842" s="87"/>
      <c r="L842" s="88"/>
      <c r="M842" s="88"/>
      <c r="N842" s="88"/>
      <c r="O842" s="88"/>
      <c r="P842" s="88"/>
      <c r="Q842" s="88"/>
      <c r="R842" s="88"/>
      <c r="S842" s="88"/>
      <c r="T842" s="77"/>
      <c r="U842" s="77"/>
      <c r="V842" s="77"/>
      <c r="W842" s="77"/>
      <c r="X842" s="77"/>
      <c r="Y842" s="77"/>
      <c r="Z842" s="77"/>
      <c r="AA842" s="232"/>
      <c r="AB842" s="6" t="str">
        <f t="shared" si="39"/>
        <v xml:space="preserve"> </v>
      </c>
      <c r="AC842" s="28" t="str">
        <f t="shared" si="40"/>
        <v xml:space="preserve"> </v>
      </c>
      <c r="AD842" s="28" t="str">
        <f t="shared" si="41"/>
        <v xml:space="preserve"> </v>
      </c>
      <c r="AK842" s="50">
        <f>SUM('Input Shift Data'!$I842:$J842)</f>
        <v>0</v>
      </c>
      <c r="AL842" s="1">
        <f>SUM('Input Shift Data'!$L842:$R842)</f>
        <v>0</v>
      </c>
      <c r="AM842" s="1">
        <f>SUM('Input Shift Data'!$T842:$Z842)</f>
        <v>0</v>
      </c>
    </row>
    <row r="843" spans="2:39" ht="15" customHeight="1" x14ac:dyDescent="0.25">
      <c r="B843" s="77"/>
      <c r="C843" s="80"/>
      <c r="D843" s="87"/>
      <c r="E843" s="85"/>
      <c r="F843" s="77"/>
      <c r="G843" s="85"/>
      <c r="H843" s="86"/>
      <c r="I843" s="87"/>
      <c r="J843" s="87"/>
      <c r="K843" s="87"/>
      <c r="L843" s="88"/>
      <c r="M843" s="88"/>
      <c r="N843" s="88"/>
      <c r="O843" s="88"/>
      <c r="P843" s="88"/>
      <c r="Q843" s="88"/>
      <c r="R843" s="88"/>
      <c r="S843" s="88"/>
      <c r="T843" s="77"/>
      <c r="U843" s="77"/>
      <c r="V843" s="77"/>
      <c r="W843" s="77"/>
      <c r="X843" s="77"/>
      <c r="Y843" s="77"/>
      <c r="Z843" s="77"/>
      <c r="AA843" s="232"/>
      <c r="AB843" s="6" t="str">
        <f t="shared" si="39"/>
        <v xml:space="preserve"> </v>
      </c>
      <c r="AC843" s="28" t="str">
        <f t="shared" si="40"/>
        <v xml:space="preserve"> </v>
      </c>
      <c r="AD843" s="28" t="str">
        <f t="shared" si="41"/>
        <v xml:space="preserve"> </v>
      </c>
      <c r="AK843" s="50">
        <f>SUM('Input Shift Data'!$I843:$J843)</f>
        <v>0</v>
      </c>
      <c r="AL843" s="1">
        <f>SUM('Input Shift Data'!$L843:$R843)</f>
        <v>0</v>
      </c>
      <c r="AM843" s="1">
        <f>SUM('Input Shift Data'!$T843:$Z843)</f>
        <v>0</v>
      </c>
    </row>
    <row r="844" spans="2:39" ht="15" customHeight="1" x14ac:dyDescent="0.25">
      <c r="B844" s="77"/>
      <c r="C844" s="80"/>
      <c r="D844" s="87"/>
      <c r="E844" s="85"/>
      <c r="F844" s="77"/>
      <c r="G844" s="85"/>
      <c r="H844" s="86"/>
      <c r="I844" s="87"/>
      <c r="J844" s="87"/>
      <c r="K844" s="87"/>
      <c r="L844" s="88"/>
      <c r="M844" s="88"/>
      <c r="N844" s="88"/>
      <c r="O844" s="88"/>
      <c r="P844" s="88"/>
      <c r="Q844" s="88"/>
      <c r="R844" s="88"/>
      <c r="S844" s="88"/>
      <c r="T844" s="77"/>
      <c r="U844" s="77"/>
      <c r="V844" s="77"/>
      <c r="W844" s="77"/>
      <c r="X844" s="77"/>
      <c r="Y844" s="77"/>
      <c r="Z844" s="77"/>
      <c r="AA844" s="232"/>
      <c r="AB844" s="6" t="str">
        <f t="shared" si="39"/>
        <v xml:space="preserve"> </v>
      </c>
      <c r="AC844" s="28" t="str">
        <f t="shared" si="40"/>
        <v xml:space="preserve"> </v>
      </c>
      <c r="AD844" s="28" t="str">
        <f t="shared" si="41"/>
        <v xml:space="preserve"> </v>
      </c>
      <c r="AK844" s="50">
        <f>SUM('Input Shift Data'!$I844:$J844)</f>
        <v>0</v>
      </c>
      <c r="AL844" s="1">
        <f>SUM('Input Shift Data'!$L844:$R844)</f>
        <v>0</v>
      </c>
      <c r="AM844" s="1">
        <f>SUM('Input Shift Data'!$T844:$Z844)</f>
        <v>0</v>
      </c>
    </row>
    <row r="845" spans="2:39" ht="15" customHeight="1" x14ac:dyDescent="0.25">
      <c r="B845" s="77"/>
      <c r="C845" s="80"/>
      <c r="D845" s="87"/>
      <c r="E845" s="85"/>
      <c r="F845" s="77"/>
      <c r="G845" s="85"/>
      <c r="H845" s="86"/>
      <c r="I845" s="87"/>
      <c r="J845" s="87"/>
      <c r="K845" s="87"/>
      <c r="L845" s="88"/>
      <c r="M845" s="88"/>
      <c r="N845" s="88"/>
      <c r="O845" s="88"/>
      <c r="P845" s="88"/>
      <c r="Q845" s="88"/>
      <c r="R845" s="88"/>
      <c r="S845" s="88"/>
      <c r="T845" s="77"/>
      <c r="U845" s="77"/>
      <c r="V845" s="77"/>
      <c r="W845" s="77"/>
      <c r="X845" s="77"/>
      <c r="Y845" s="77"/>
      <c r="Z845" s="77"/>
      <c r="AA845" s="232"/>
      <c r="AB845" s="6" t="str">
        <f t="shared" si="39"/>
        <v xml:space="preserve"> </v>
      </c>
      <c r="AC845" s="28" t="str">
        <f t="shared" si="40"/>
        <v xml:space="preserve"> </v>
      </c>
      <c r="AD845" s="28" t="str">
        <f t="shared" si="41"/>
        <v xml:space="preserve"> </v>
      </c>
      <c r="AK845" s="50">
        <f>SUM('Input Shift Data'!$I845:$J845)</f>
        <v>0</v>
      </c>
      <c r="AL845" s="1">
        <f>SUM('Input Shift Data'!$L845:$R845)</f>
        <v>0</v>
      </c>
      <c r="AM845" s="1">
        <f>SUM('Input Shift Data'!$T845:$Z845)</f>
        <v>0</v>
      </c>
    </row>
    <row r="846" spans="2:39" ht="15" customHeight="1" x14ac:dyDescent="0.25">
      <c r="B846" s="77"/>
      <c r="C846" s="80"/>
      <c r="D846" s="87"/>
      <c r="E846" s="85"/>
      <c r="F846" s="77"/>
      <c r="G846" s="85"/>
      <c r="H846" s="86"/>
      <c r="I846" s="87"/>
      <c r="J846" s="87"/>
      <c r="K846" s="87"/>
      <c r="L846" s="88"/>
      <c r="M846" s="88"/>
      <c r="N846" s="88"/>
      <c r="O846" s="88"/>
      <c r="P846" s="88"/>
      <c r="Q846" s="88"/>
      <c r="R846" s="88"/>
      <c r="S846" s="88"/>
      <c r="T846" s="77"/>
      <c r="U846" s="77"/>
      <c r="V846" s="77"/>
      <c r="W846" s="77"/>
      <c r="X846" s="77"/>
      <c r="Y846" s="77"/>
      <c r="Z846" s="77"/>
      <c r="AA846" s="232"/>
      <c r="AB846" s="6" t="str">
        <f t="shared" si="39"/>
        <v xml:space="preserve"> </v>
      </c>
      <c r="AC846" s="28" t="str">
        <f t="shared" si="40"/>
        <v xml:space="preserve"> </v>
      </c>
      <c r="AD846" s="28" t="str">
        <f t="shared" si="41"/>
        <v xml:space="preserve"> </v>
      </c>
      <c r="AK846" s="50">
        <f>SUM('Input Shift Data'!$I846:$J846)</f>
        <v>0</v>
      </c>
      <c r="AL846" s="1">
        <f>SUM('Input Shift Data'!$L846:$R846)</f>
        <v>0</v>
      </c>
      <c r="AM846" s="1">
        <f>SUM('Input Shift Data'!$T846:$Z846)</f>
        <v>0</v>
      </c>
    </row>
    <row r="847" spans="2:39" ht="15" customHeight="1" x14ac:dyDescent="0.25">
      <c r="B847" s="77"/>
      <c r="C847" s="80"/>
      <c r="D847" s="87"/>
      <c r="E847" s="85"/>
      <c r="F847" s="77"/>
      <c r="G847" s="85"/>
      <c r="H847" s="86"/>
      <c r="I847" s="87"/>
      <c r="J847" s="87"/>
      <c r="K847" s="87"/>
      <c r="L847" s="88"/>
      <c r="M847" s="88"/>
      <c r="N847" s="88"/>
      <c r="O847" s="88"/>
      <c r="P847" s="88"/>
      <c r="Q847" s="88"/>
      <c r="R847" s="88"/>
      <c r="S847" s="88"/>
      <c r="T847" s="77"/>
      <c r="U847" s="77"/>
      <c r="V847" s="77"/>
      <c r="W847" s="77"/>
      <c r="X847" s="77"/>
      <c r="Y847" s="77"/>
      <c r="Z847" s="77"/>
      <c r="AA847" s="232"/>
      <c r="AB847" s="6" t="str">
        <f t="shared" si="39"/>
        <v xml:space="preserve"> </v>
      </c>
      <c r="AC847" s="28" t="str">
        <f t="shared" si="40"/>
        <v xml:space="preserve"> </v>
      </c>
      <c r="AD847" s="28" t="str">
        <f t="shared" si="41"/>
        <v xml:space="preserve"> </v>
      </c>
      <c r="AK847" s="50">
        <f>SUM('Input Shift Data'!$I847:$J847)</f>
        <v>0</v>
      </c>
      <c r="AL847" s="1">
        <f>SUM('Input Shift Data'!$L847:$R847)</f>
        <v>0</v>
      </c>
      <c r="AM847" s="1">
        <f>SUM('Input Shift Data'!$T847:$Z847)</f>
        <v>0</v>
      </c>
    </row>
    <row r="848" spans="2:39" ht="15" customHeight="1" x14ac:dyDescent="0.25">
      <c r="B848" s="77"/>
      <c r="C848" s="80"/>
      <c r="D848" s="87"/>
      <c r="E848" s="85"/>
      <c r="F848" s="77"/>
      <c r="G848" s="85"/>
      <c r="H848" s="86"/>
      <c r="I848" s="87"/>
      <c r="J848" s="87"/>
      <c r="K848" s="87"/>
      <c r="L848" s="88"/>
      <c r="M848" s="88"/>
      <c r="N848" s="88"/>
      <c r="O848" s="88"/>
      <c r="P848" s="88"/>
      <c r="Q848" s="88"/>
      <c r="R848" s="88"/>
      <c r="S848" s="88"/>
      <c r="T848" s="77"/>
      <c r="U848" s="77"/>
      <c r="V848" s="77"/>
      <c r="W848" s="77"/>
      <c r="X848" s="77"/>
      <c r="Y848" s="77"/>
      <c r="Z848" s="77"/>
      <c r="AA848" s="232"/>
      <c r="AB848" s="6" t="str">
        <f t="shared" si="39"/>
        <v xml:space="preserve"> </v>
      </c>
      <c r="AC848" s="28" t="str">
        <f t="shared" si="40"/>
        <v xml:space="preserve"> </v>
      </c>
      <c r="AD848" s="28" t="str">
        <f t="shared" si="41"/>
        <v xml:space="preserve"> </v>
      </c>
      <c r="AK848" s="50">
        <f>SUM('Input Shift Data'!$I848:$J848)</f>
        <v>0</v>
      </c>
      <c r="AL848" s="1">
        <f>SUM('Input Shift Data'!$L848:$R848)</f>
        <v>0</v>
      </c>
      <c r="AM848" s="1">
        <f>SUM('Input Shift Data'!$T848:$Z848)</f>
        <v>0</v>
      </c>
    </row>
    <row r="849" spans="2:39" ht="15" customHeight="1" x14ac:dyDescent="0.25">
      <c r="B849" s="77"/>
      <c r="C849" s="80"/>
      <c r="D849" s="87"/>
      <c r="E849" s="85"/>
      <c r="F849" s="77"/>
      <c r="G849" s="85"/>
      <c r="H849" s="86"/>
      <c r="I849" s="87"/>
      <c r="J849" s="87"/>
      <c r="K849" s="87"/>
      <c r="L849" s="88"/>
      <c r="M849" s="88"/>
      <c r="N849" s="88"/>
      <c r="O849" s="88"/>
      <c r="P849" s="88"/>
      <c r="Q849" s="88"/>
      <c r="R849" s="88"/>
      <c r="S849" s="88"/>
      <c r="T849" s="77"/>
      <c r="U849" s="77"/>
      <c r="V849" s="77"/>
      <c r="W849" s="77"/>
      <c r="X849" s="77"/>
      <c r="Y849" s="77"/>
      <c r="Z849" s="77"/>
      <c r="AA849" s="232"/>
      <c r="AB849" s="6" t="str">
        <f t="shared" si="39"/>
        <v xml:space="preserve"> </v>
      </c>
      <c r="AC849" s="28" t="str">
        <f t="shared" si="40"/>
        <v xml:space="preserve"> </v>
      </c>
      <c r="AD849" s="28" t="str">
        <f t="shared" si="41"/>
        <v xml:space="preserve"> </v>
      </c>
      <c r="AK849" s="50">
        <f>SUM('Input Shift Data'!$I849:$J849)</f>
        <v>0</v>
      </c>
      <c r="AL849" s="1">
        <f>SUM('Input Shift Data'!$L849:$R849)</f>
        <v>0</v>
      </c>
      <c r="AM849" s="1">
        <f>SUM('Input Shift Data'!$T849:$Z849)</f>
        <v>0</v>
      </c>
    </row>
    <row r="850" spans="2:39" ht="15" customHeight="1" x14ac:dyDescent="0.25">
      <c r="B850" s="77"/>
      <c r="C850" s="80"/>
      <c r="D850" s="87"/>
      <c r="E850" s="85"/>
      <c r="F850" s="77"/>
      <c r="G850" s="85"/>
      <c r="H850" s="86"/>
      <c r="I850" s="87"/>
      <c r="J850" s="87"/>
      <c r="K850" s="87"/>
      <c r="L850" s="88"/>
      <c r="M850" s="88"/>
      <c r="N850" s="88"/>
      <c r="O850" s="88"/>
      <c r="P850" s="88"/>
      <c r="Q850" s="88"/>
      <c r="R850" s="88"/>
      <c r="S850" s="88"/>
      <c r="T850" s="77"/>
      <c r="U850" s="77"/>
      <c r="V850" s="77"/>
      <c r="W850" s="77"/>
      <c r="X850" s="77"/>
      <c r="Y850" s="77"/>
      <c r="Z850" s="77"/>
      <c r="AA850" s="232"/>
      <c r="AB850" s="6" t="str">
        <f t="shared" si="39"/>
        <v xml:space="preserve"> </v>
      </c>
      <c r="AC850" s="28" t="str">
        <f t="shared" si="40"/>
        <v xml:space="preserve"> </v>
      </c>
      <c r="AD850" s="28" t="str">
        <f t="shared" si="41"/>
        <v xml:space="preserve"> </v>
      </c>
      <c r="AK850" s="50">
        <f>SUM('Input Shift Data'!$I850:$J850)</f>
        <v>0</v>
      </c>
      <c r="AL850" s="1">
        <f>SUM('Input Shift Data'!$L850:$R850)</f>
        <v>0</v>
      </c>
      <c r="AM850" s="1">
        <f>SUM('Input Shift Data'!$T850:$Z850)</f>
        <v>0</v>
      </c>
    </row>
    <row r="851" spans="2:39" ht="15" customHeight="1" x14ac:dyDescent="0.25">
      <c r="B851" s="77"/>
      <c r="C851" s="80"/>
      <c r="D851" s="87"/>
      <c r="E851" s="85"/>
      <c r="F851" s="77"/>
      <c r="G851" s="85"/>
      <c r="H851" s="86"/>
      <c r="I851" s="87"/>
      <c r="J851" s="87"/>
      <c r="K851" s="87"/>
      <c r="L851" s="88"/>
      <c r="M851" s="88"/>
      <c r="N851" s="88"/>
      <c r="O851" s="88"/>
      <c r="P851" s="88"/>
      <c r="Q851" s="88"/>
      <c r="R851" s="88"/>
      <c r="S851" s="88"/>
      <c r="T851" s="77"/>
      <c r="U851" s="77"/>
      <c r="V851" s="77"/>
      <c r="W851" s="77"/>
      <c r="X851" s="77"/>
      <c r="Y851" s="77"/>
      <c r="Z851" s="77"/>
      <c r="AA851" s="232"/>
      <c r="AB851" s="6" t="str">
        <f t="shared" si="39"/>
        <v xml:space="preserve"> </v>
      </c>
      <c r="AC851" s="28" t="str">
        <f t="shared" si="40"/>
        <v xml:space="preserve"> </v>
      </c>
      <c r="AD851" s="28" t="str">
        <f t="shared" si="41"/>
        <v xml:space="preserve"> </v>
      </c>
      <c r="AK851" s="50">
        <f>SUM('Input Shift Data'!$I851:$J851)</f>
        <v>0</v>
      </c>
      <c r="AL851" s="1">
        <f>SUM('Input Shift Data'!$L851:$R851)</f>
        <v>0</v>
      </c>
      <c r="AM851" s="1">
        <f>SUM('Input Shift Data'!$T851:$Z851)</f>
        <v>0</v>
      </c>
    </row>
    <row r="852" spans="2:39" ht="15" customHeight="1" x14ac:dyDescent="0.25">
      <c r="B852" s="77"/>
      <c r="C852" s="80"/>
      <c r="D852" s="87"/>
      <c r="E852" s="85"/>
      <c r="F852" s="77"/>
      <c r="G852" s="85"/>
      <c r="H852" s="86"/>
      <c r="I852" s="87"/>
      <c r="J852" s="87"/>
      <c r="K852" s="87"/>
      <c r="L852" s="88"/>
      <c r="M852" s="88"/>
      <c r="N852" s="88"/>
      <c r="O852" s="88"/>
      <c r="P852" s="88"/>
      <c r="Q852" s="88"/>
      <c r="R852" s="88"/>
      <c r="S852" s="88"/>
      <c r="T852" s="77"/>
      <c r="U852" s="77"/>
      <c r="V852" s="77"/>
      <c r="W852" s="77"/>
      <c r="X852" s="77"/>
      <c r="Y852" s="77"/>
      <c r="Z852" s="77"/>
      <c r="AA852" s="232"/>
      <c r="AB852" s="6" t="str">
        <f t="shared" si="39"/>
        <v xml:space="preserve"> </v>
      </c>
      <c r="AC852" s="28" t="str">
        <f t="shared" si="40"/>
        <v xml:space="preserve"> </v>
      </c>
      <c r="AD852" s="28" t="str">
        <f t="shared" si="41"/>
        <v xml:space="preserve"> </v>
      </c>
      <c r="AK852" s="50">
        <f>SUM('Input Shift Data'!$I852:$J852)</f>
        <v>0</v>
      </c>
      <c r="AL852" s="1">
        <f>SUM('Input Shift Data'!$L852:$R852)</f>
        <v>0</v>
      </c>
      <c r="AM852" s="1">
        <f>SUM('Input Shift Data'!$T852:$Z852)</f>
        <v>0</v>
      </c>
    </row>
    <row r="853" spans="2:39" ht="15" customHeight="1" x14ac:dyDescent="0.25">
      <c r="B853" s="77"/>
      <c r="C853" s="80"/>
      <c r="D853" s="87"/>
      <c r="E853" s="85"/>
      <c r="F853" s="77"/>
      <c r="G853" s="85"/>
      <c r="H853" s="86"/>
      <c r="I853" s="87"/>
      <c r="J853" s="87"/>
      <c r="K853" s="87"/>
      <c r="L853" s="88"/>
      <c r="M853" s="88"/>
      <c r="N853" s="88"/>
      <c r="O853" s="88"/>
      <c r="P853" s="88"/>
      <c r="Q853" s="88"/>
      <c r="R853" s="88"/>
      <c r="S853" s="88"/>
      <c r="T853" s="77"/>
      <c r="U853" s="77"/>
      <c r="V853" s="77"/>
      <c r="W853" s="77"/>
      <c r="X853" s="77"/>
      <c r="Y853" s="77"/>
      <c r="Z853" s="77"/>
      <c r="AA853" s="232"/>
      <c r="AB853" s="6" t="str">
        <f t="shared" si="39"/>
        <v xml:space="preserve"> </v>
      </c>
      <c r="AC853" s="28" t="str">
        <f t="shared" si="40"/>
        <v xml:space="preserve"> </v>
      </c>
      <c r="AD853" s="28" t="str">
        <f t="shared" si="41"/>
        <v xml:space="preserve"> </v>
      </c>
      <c r="AK853" s="50">
        <f>SUM('Input Shift Data'!$I853:$J853)</f>
        <v>0</v>
      </c>
      <c r="AL853" s="1">
        <f>SUM('Input Shift Data'!$L853:$R853)</f>
        <v>0</v>
      </c>
      <c r="AM853" s="1">
        <f>SUM('Input Shift Data'!$T853:$Z853)</f>
        <v>0</v>
      </c>
    </row>
    <row r="854" spans="2:39" ht="15" customHeight="1" x14ac:dyDescent="0.25">
      <c r="B854" s="77"/>
      <c r="C854" s="80"/>
      <c r="D854" s="87"/>
      <c r="E854" s="85"/>
      <c r="F854" s="77"/>
      <c r="G854" s="85"/>
      <c r="H854" s="86"/>
      <c r="I854" s="87"/>
      <c r="J854" s="87"/>
      <c r="K854" s="87"/>
      <c r="L854" s="88"/>
      <c r="M854" s="88"/>
      <c r="N854" s="88"/>
      <c r="O854" s="88"/>
      <c r="P854" s="88"/>
      <c r="Q854" s="88"/>
      <c r="R854" s="88"/>
      <c r="S854" s="88"/>
      <c r="T854" s="77"/>
      <c r="U854" s="77"/>
      <c r="V854" s="77"/>
      <c r="W854" s="77"/>
      <c r="X854" s="77"/>
      <c r="Y854" s="77"/>
      <c r="Z854" s="77"/>
      <c r="AA854" s="232"/>
      <c r="AB854" s="6" t="str">
        <f t="shared" si="39"/>
        <v xml:space="preserve"> </v>
      </c>
      <c r="AC854" s="28" t="str">
        <f t="shared" si="40"/>
        <v xml:space="preserve"> </v>
      </c>
      <c r="AD854" s="28" t="str">
        <f t="shared" si="41"/>
        <v xml:space="preserve"> </v>
      </c>
      <c r="AK854" s="50">
        <f>SUM('Input Shift Data'!$I854:$J854)</f>
        <v>0</v>
      </c>
      <c r="AL854" s="1">
        <f>SUM('Input Shift Data'!$L854:$R854)</f>
        <v>0</v>
      </c>
      <c r="AM854" s="1">
        <f>SUM('Input Shift Data'!$T854:$Z854)</f>
        <v>0</v>
      </c>
    </row>
    <row r="855" spans="2:39" ht="15" customHeight="1" x14ac:dyDescent="0.25">
      <c r="B855" s="77"/>
      <c r="C855" s="80"/>
      <c r="D855" s="87"/>
      <c r="E855" s="85"/>
      <c r="F855" s="77"/>
      <c r="G855" s="85"/>
      <c r="H855" s="86"/>
      <c r="I855" s="87"/>
      <c r="J855" s="87"/>
      <c r="K855" s="87"/>
      <c r="L855" s="88"/>
      <c r="M855" s="88"/>
      <c r="N855" s="88"/>
      <c r="O855" s="88"/>
      <c r="P855" s="88"/>
      <c r="Q855" s="88"/>
      <c r="R855" s="88"/>
      <c r="S855" s="88"/>
      <c r="T855" s="77"/>
      <c r="U855" s="77"/>
      <c r="V855" s="77"/>
      <c r="W855" s="77"/>
      <c r="X855" s="77"/>
      <c r="Y855" s="77"/>
      <c r="Z855" s="77"/>
      <c r="AA855" s="232"/>
      <c r="AB855" s="6" t="str">
        <f t="shared" si="39"/>
        <v xml:space="preserve"> </v>
      </c>
      <c r="AC855" s="28" t="str">
        <f t="shared" si="40"/>
        <v xml:space="preserve"> </v>
      </c>
      <c r="AD855" s="28" t="str">
        <f t="shared" si="41"/>
        <v xml:space="preserve"> </v>
      </c>
      <c r="AK855" s="50">
        <f>SUM('Input Shift Data'!$I855:$J855)</f>
        <v>0</v>
      </c>
      <c r="AL855" s="1">
        <f>SUM('Input Shift Data'!$L855:$R855)</f>
        <v>0</v>
      </c>
      <c r="AM855" s="1">
        <f>SUM('Input Shift Data'!$T855:$Z855)</f>
        <v>0</v>
      </c>
    </row>
    <row r="856" spans="2:39" ht="15" customHeight="1" x14ac:dyDescent="0.25">
      <c r="B856" s="77"/>
      <c r="C856" s="80"/>
      <c r="D856" s="87"/>
      <c r="E856" s="85"/>
      <c r="F856" s="77"/>
      <c r="G856" s="85"/>
      <c r="H856" s="86"/>
      <c r="I856" s="87"/>
      <c r="J856" s="87"/>
      <c r="K856" s="87"/>
      <c r="L856" s="88"/>
      <c r="M856" s="88"/>
      <c r="N856" s="88"/>
      <c r="O856" s="88"/>
      <c r="P856" s="88"/>
      <c r="Q856" s="88"/>
      <c r="R856" s="88"/>
      <c r="S856" s="88"/>
      <c r="T856" s="77"/>
      <c r="U856" s="77"/>
      <c r="V856" s="77"/>
      <c r="W856" s="77"/>
      <c r="X856" s="77"/>
      <c r="Y856" s="77"/>
      <c r="Z856" s="77"/>
      <c r="AA856" s="232"/>
      <c r="AB856" s="6" t="str">
        <f t="shared" si="39"/>
        <v xml:space="preserve"> </v>
      </c>
      <c r="AC856" s="28" t="str">
        <f t="shared" si="40"/>
        <v xml:space="preserve"> </v>
      </c>
      <c r="AD856" s="28" t="str">
        <f t="shared" si="41"/>
        <v xml:space="preserve"> </v>
      </c>
      <c r="AK856" s="50">
        <f>SUM('Input Shift Data'!$I856:$J856)</f>
        <v>0</v>
      </c>
      <c r="AL856" s="1">
        <f>SUM('Input Shift Data'!$L856:$R856)</f>
        <v>0</v>
      </c>
      <c r="AM856" s="1">
        <f>SUM('Input Shift Data'!$T856:$Z856)</f>
        <v>0</v>
      </c>
    </row>
    <row r="857" spans="2:39" ht="15" customHeight="1" x14ac:dyDescent="0.25">
      <c r="B857" s="77"/>
      <c r="C857" s="80"/>
      <c r="D857" s="87"/>
      <c r="E857" s="85"/>
      <c r="F857" s="77"/>
      <c r="G857" s="85"/>
      <c r="H857" s="86"/>
      <c r="I857" s="87"/>
      <c r="J857" s="87"/>
      <c r="K857" s="87"/>
      <c r="L857" s="88"/>
      <c r="M857" s="88"/>
      <c r="N857" s="88"/>
      <c r="O857" s="88"/>
      <c r="P857" s="88"/>
      <c r="Q857" s="88"/>
      <c r="R857" s="88"/>
      <c r="S857" s="88"/>
      <c r="T857" s="77"/>
      <c r="U857" s="77"/>
      <c r="V857" s="77"/>
      <c r="W857" s="77"/>
      <c r="X857" s="77"/>
      <c r="Y857" s="77"/>
      <c r="Z857" s="77"/>
      <c r="AA857" s="232"/>
      <c r="AB857" s="6" t="str">
        <f t="shared" si="39"/>
        <v xml:space="preserve"> </v>
      </c>
      <c r="AC857" s="28" t="str">
        <f t="shared" si="40"/>
        <v xml:space="preserve"> </v>
      </c>
      <c r="AD857" s="28" t="str">
        <f t="shared" si="41"/>
        <v xml:space="preserve"> </v>
      </c>
      <c r="AK857" s="50">
        <f>SUM('Input Shift Data'!$I857:$J857)</f>
        <v>0</v>
      </c>
      <c r="AL857" s="1">
        <f>SUM('Input Shift Data'!$L857:$R857)</f>
        <v>0</v>
      </c>
      <c r="AM857" s="1">
        <f>SUM('Input Shift Data'!$T857:$Z857)</f>
        <v>0</v>
      </c>
    </row>
    <row r="858" spans="2:39" ht="15" customHeight="1" x14ac:dyDescent="0.25">
      <c r="B858" s="77"/>
      <c r="C858" s="80"/>
      <c r="D858" s="87"/>
      <c r="E858" s="85"/>
      <c r="F858" s="77"/>
      <c r="G858" s="85"/>
      <c r="H858" s="86"/>
      <c r="I858" s="87"/>
      <c r="J858" s="87"/>
      <c r="K858" s="87"/>
      <c r="L858" s="88"/>
      <c r="M858" s="88"/>
      <c r="N858" s="88"/>
      <c r="O858" s="88"/>
      <c r="P858" s="88"/>
      <c r="Q858" s="88"/>
      <c r="R858" s="88"/>
      <c r="S858" s="88"/>
      <c r="T858" s="77"/>
      <c r="U858" s="77"/>
      <c r="V858" s="77"/>
      <c r="W858" s="77"/>
      <c r="X858" s="77"/>
      <c r="Y858" s="77"/>
      <c r="Z858" s="77"/>
      <c r="AA858" s="232"/>
      <c r="AB858" s="6" t="str">
        <f t="shared" si="39"/>
        <v xml:space="preserve"> </v>
      </c>
      <c r="AC858" s="28" t="str">
        <f t="shared" si="40"/>
        <v xml:space="preserve"> </v>
      </c>
      <c r="AD858" s="28" t="str">
        <f t="shared" si="41"/>
        <v xml:space="preserve"> </v>
      </c>
      <c r="AK858" s="50">
        <f>SUM('Input Shift Data'!$I858:$J858)</f>
        <v>0</v>
      </c>
      <c r="AL858" s="1">
        <f>SUM('Input Shift Data'!$L858:$R858)</f>
        <v>0</v>
      </c>
      <c r="AM858" s="1">
        <f>SUM('Input Shift Data'!$T858:$Z858)</f>
        <v>0</v>
      </c>
    </row>
    <row r="859" spans="2:39" ht="15" customHeight="1" x14ac:dyDescent="0.25">
      <c r="B859" s="77"/>
      <c r="C859" s="80"/>
      <c r="D859" s="87"/>
      <c r="E859" s="85"/>
      <c r="F859" s="77"/>
      <c r="G859" s="85"/>
      <c r="H859" s="86"/>
      <c r="I859" s="87"/>
      <c r="J859" s="87"/>
      <c r="K859" s="87"/>
      <c r="L859" s="88"/>
      <c r="M859" s="88"/>
      <c r="N859" s="88"/>
      <c r="O859" s="88"/>
      <c r="P859" s="88"/>
      <c r="Q859" s="88"/>
      <c r="R859" s="88"/>
      <c r="S859" s="88"/>
      <c r="T859" s="77"/>
      <c r="U859" s="77"/>
      <c r="V859" s="77"/>
      <c r="W859" s="77"/>
      <c r="X859" s="77"/>
      <c r="Y859" s="77"/>
      <c r="Z859" s="77"/>
      <c r="AA859" s="232"/>
      <c r="AB859" s="6" t="str">
        <f t="shared" si="39"/>
        <v xml:space="preserve"> </v>
      </c>
      <c r="AC859" s="28" t="str">
        <f t="shared" si="40"/>
        <v xml:space="preserve"> </v>
      </c>
      <c r="AD859" s="28" t="str">
        <f t="shared" si="41"/>
        <v xml:space="preserve"> </v>
      </c>
      <c r="AK859" s="50">
        <f>SUM('Input Shift Data'!$I859:$J859)</f>
        <v>0</v>
      </c>
      <c r="AL859" s="1">
        <f>SUM('Input Shift Data'!$L859:$R859)</f>
        <v>0</v>
      </c>
      <c r="AM859" s="1">
        <f>SUM('Input Shift Data'!$T859:$Z859)</f>
        <v>0</v>
      </c>
    </row>
    <row r="860" spans="2:39" ht="15" customHeight="1" x14ac:dyDescent="0.25">
      <c r="B860" s="77"/>
      <c r="C860" s="80"/>
      <c r="D860" s="87"/>
      <c r="E860" s="85"/>
      <c r="F860" s="77"/>
      <c r="G860" s="85"/>
      <c r="H860" s="86"/>
      <c r="I860" s="87"/>
      <c r="J860" s="87"/>
      <c r="K860" s="87"/>
      <c r="L860" s="88"/>
      <c r="M860" s="88"/>
      <c r="N860" s="88"/>
      <c r="O860" s="88"/>
      <c r="P860" s="88"/>
      <c r="Q860" s="88"/>
      <c r="R860" s="88"/>
      <c r="S860" s="88"/>
      <c r="T860" s="77"/>
      <c r="U860" s="77"/>
      <c r="V860" s="77"/>
      <c r="W860" s="77"/>
      <c r="X860" s="77"/>
      <c r="Y860" s="77"/>
      <c r="Z860" s="77"/>
      <c r="AA860" s="232"/>
      <c r="AB860" s="6" t="str">
        <f t="shared" si="39"/>
        <v xml:space="preserve"> </v>
      </c>
      <c r="AC860" s="28" t="str">
        <f t="shared" si="40"/>
        <v xml:space="preserve"> </v>
      </c>
      <c r="AD860" s="28" t="str">
        <f t="shared" si="41"/>
        <v xml:space="preserve"> </v>
      </c>
      <c r="AK860" s="50">
        <f>SUM('Input Shift Data'!$I860:$J860)</f>
        <v>0</v>
      </c>
      <c r="AL860" s="1">
        <f>SUM('Input Shift Data'!$L860:$R860)</f>
        <v>0</v>
      </c>
      <c r="AM860" s="1">
        <f>SUM('Input Shift Data'!$T860:$Z860)</f>
        <v>0</v>
      </c>
    </row>
    <row r="861" spans="2:39" ht="15" customHeight="1" x14ac:dyDescent="0.25">
      <c r="B861" s="77"/>
      <c r="C861" s="80"/>
      <c r="D861" s="87"/>
      <c r="E861" s="85"/>
      <c r="F861" s="77"/>
      <c r="G861" s="85"/>
      <c r="H861" s="86"/>
      <c r="I861" s="87"/>
      <c r="J861" s="87"/>
      <c r="K861" s="87"/>
      <c r="L861" s="88"/>
      <c r="M861" s="88"/>
      <c r="N861" s="88"/>
      <c r="O861" s="88"/>
      <c r="P861" s="88"/>
      <c r="Q861" s="88"/>
      <c r="R861" s="88"/>
      <c r="S861" s="88"/>
      <c r="T861" s="77"/>
      <c r="U861" s="77"/>
      <c r="V861" s="77"/>
      <c r="W861" s="77"/>
      <c r="X861" s="77"/>
      <c r="Y861" s="77"/>
      <c r="Z861" s="77"/>
      <c r="AA861" s="232"/>
      <c r="AB861" s="6" t="str">
        <f t="shared" si="39"/>
        <v xml:space="preserve"> </v>
      </c>
      <c r="AC861" s="28" t="str">
        <f t="shared" si="40"/>
        <v xml:space="preserve"> </v>
      </c>
      <c r="AD861" s="28" t="str">
        <f t="shared" si="41"/>
        <v xml:space="preserve"> </v>
      </c>
      <c r="AK861" s="50">
        <f>SUM('Input Shift Data'!$I861:$J861)</f>
        <v>0</v>
      </c>
      <c r="AL861" s="1">
        <f>SUM('Input Shift Data'!$L861:$R861)</f>
        <v>0</v>
      </c>
      <c r="AM861" s="1">
        <f>SUM('Input Shift Data'!$T861:$Z861)</f>
        <v>0</v>
      </c>
    </row>
    <row r="862" spans="2:39" ht="15" customHeight="1" x14ac:dyDescent="0.25">
      <c r="B862" s="77"/>
      <c r="C862" s="80"/>
      <c r="D862" s="87"/>
      <c r="E862" s="85"/>
      <c r="F862" s="77"/>
      <c r="G862" s="85"/>
      <c r="H862" s="86"/>
      <c r="I862" s="87"/>
      <c r="J862" s="87"/>
      <c r="K862" s="87"/>
      <c r="L862" s="88"/>
      <c r="M862" s="88"/>
      <c r="N862" s="88"/>
      <c r="O862" s="88"/>
      <c r="P862" s="88"/>
      <c r="Q862" s="88"/>
      <c r="R862" s="88"/>
      <c r="S862" s="88"/>
      <c r="T862" s="77"/>
      <c r="U862" s="77"/>
      <c r="V862" s="77"/>
      <c r="W862" s="77"/>
      <c r="X862" s="77"/>
      <c r="Y862" s="77"/>
      <c r="Z862" s="77"/>
      <c r="AA862" s="232"/>
      <c r="AB862" s="6" t="str">
        <f t="shared" si="39"/>
        <v xml:space="preserve"> </v>
      </c>
      <c r="AC862" s="28" t="str">
        <f t="shared" si="40"/>
        <v xml:space="preserve"> </v>
      </c>
      <c r="AD862" s="28" t="str">
        <f t="shared" si="41"/>
        <v xml:space="preserve"> </v>
      </c>
      <c r="AK862" s="50">
        <f>SUM('Input Shift Data'!$I862:$J862)</f>
        <v>0</v>
      </c>
      <c r="AL862" s="1">
        <f>SUM('Input Shift Data'!$L862:$R862)</f>
        <v>0</v>
      </c>
      <c r="AM862" s="1">
        <f>SUM('Input Shift Data'!$T862:$Z862)</f>
        <v>0</v>
      </c>
    </row>
    <row r="863" spans="2:39" ht="15" customHeight="1" x14ac:dyDescent="0.25">
      <c r="B863" s="77"/>
      <c r="C863" s="80"/>
      <c r="D863" s="87"/>
      <c r="E863" s="85"/>
      <c r="F863" s="77"/>
      <c r="G863" s="85"/>
      <c r="H863" s="86"/>
      <c r="I863" s="87"/>
      <c r="J863" s="87"/>
      <c r="K863" s="87"/>
      <c r="L863" s="88"/>
      <c r="M863" s="88"/>
      <c r="N863" s="88"/>
      <c r="O863" s="88"/>
      <c r="P863" s="88"/>
      <c r="Q863" s="88"/>
      <c r="R863" s="88"/>
      <c r="S863" s="88"/>
      <c r="T863" s="77"/>
      <c r="U863" s="77"/>
      <c r="V863" s="77"/>
      <c r="W863" s="77"/>
      <c r="X863" s="77"/>
      <c r="Y863" s="77"/>
      <c r="Z863" s="77"/>
      <c r="AA863" s="232"/>
      <c r="AB863" s="6" t="str">
        <f t="shared" si="39"/>
        <v xml:space="preserve"> </v>
      </c>
      <c r="AC863" s="28" t="str">
        <f t="shared" si="40"/>
        <v xml:space="preserve"> </v>
      </c>
      <c r="AD863" s="28" t="str">
        <f t="shared" si="41"/>
        <v xml:space="preserve"> </v>
      </c>
      <c r="AK863" s="50">
        <f>SUM('Input Shift Data'!$I863:$J863)</f>
        <v>0</v>
      </c>
      <c r="AL863" s="1">
        <f>SUM('Input Shift Data'!$L863:$R863)</f>
        <v>0</v>
      </c>
      <c r="AM863" s="1">
        <f>SUM('Input Shift Data'!$T863:$Z863)</f>
        <v>0</v>
      </c>
    </row>
    <row r="864" spans="2:39" ht="15" customHeight="1" x14ac:dyDescent="0.25">
      <c r="B864" s="77"/>
      <c r="C864" s="80"/>
      <c r="D864" s="87"/>
      <c r="E864" s="85"/>
      <c r="F864" s="77"/>
      <c r="G864" s="85"/>
      <c r="H864" s="86"/>
      <c r="I864" s="87"/>
      <c r="J864" s="87"/>
      <c r="K864" s="87"/>
      <c r="L864" s="88"/>
      <c r="M864" s="88"/>
      <c r="N864" s="88"/>
      <c r="O864" s="88"/>
      <c r="P864" s="88"/>
      <c r="Q864" s="88"/>
      <c r="R864" s="88"/>
      <c r="S864" s="88"/>
      <c r="T864" s="77"/>
      <c r="U864" s="77"/>
      <c r="V864" s="77"/>
      <c r="W864" s="77"/>
      <c r="X864" s="77"/>
      <c r="Y864" s="77"/>
      <c r="Z864" s="77"/>
      <c r="AA864" s="232"/>
      <c r="AB864" s="6" t="str">
        <f t="shared" si="39"/>
        <v xml:space="preserve"> </v>
      </c>
      <c r="AC864" s="28" t="str">
        <f t="shared" si="40"/>
        <v xml:space="preserve"> </v>
      </c>
      <c r="AD864" s="28" t="str">
        <f t="shared" si="41"/>
        <v xml:space="preserve"> </v>
      </c>
      <c r="AK864" s="50">
        <f>SUM('Input Shift Data'!$I864:$J864)</f>
        <v>0</v>
      </c>
      <c r="AL864" s="1">
        <f>SUM('Input Shift Data'!$L864:$R864)</f>
        <v>0</v>
      </c>
      <c r="AM864" s="1">
        <f>SUM('Input Shift Data'!$T864:$Z864)</f>
        <v>0</v>
      </c>
    </row>
    <row r="865" spans="2:39" ht="15" customHeight="1" x14ac:dyDescent="0.25">
      <c r="B865" s="77"/>
      <c r="C865" s="80"/>
      <c r="D865" s="87"/>
      <c r="E865" s="85"/>
      <c r="F865" s="77"/>
      <c r="G865" s="85"/>
      <c r="H865" s="86"/>
      <c r="I865" s="87"/>
      <c r="J865" s="87"/>
      <c r="K865" s="87"/>
      <c r="L865" s="88"/>
      <c r="M865" s="88"/>
      <c r="N865" s="88"/>
      <c r="O865" s="88"/>
      <c r="P865" s="88"/>
      <c r="Q865" s="88"/>
      <c r="R865" s="88"/>
      <c r="S865" s="88"/>
      <c r="T865" s="77"/>
      <c r="U865" s="77"/>
      <c r="V865" s="77"/>
      <c r="W865" s="77"/>
      <c r="X865" s="77"/>
      <c r="Y865" s="77"/>
      <c r="Z865" s="77"/>
      <c r="AA865" s="232"/>
      <c r="AB865" s="6" t="str">
        <f t="shared" si="39"/>
        <v xml:space="preserve"> </v>
      </c>
      <c r="AC865" s="28" t="str">
        <f t="shared" si="40"/>
        <v xml:space="preserve"> </v>
      </c>
      <c r="AD865" s="28" t="str">
        <f t="shared" si="41"/>
        <v xml:space="preserve"> </v>
      </c>
      <c r="AK865" s="50">
        <f>SUM('Input Shift Data'!$I865:$J865)</f>
        <v>0</v>
      </c>
      <c r="AL865" s="1">
        <f>SUM('Input Shift Data'!$L865:$R865)</f>
        <v>0</v>
      </c>
      <c r="AM865" s="1">
        <f>SUM('Input Shift Data'!$T865:$Z865)</f>
        <v>0</v>
      </c>
    </row>
    <row r="866" spans="2:39" ht="15" customHeight="1" x14ac:dyDescent="0.25">
      <c r="B866" s="77"/>
      <c r="C866" s="80"/>
      <c r="D866" s="87"/>
      <c r="E866" s="85"/>
      <c r="F866" s="77"/>
      <c r="G866" s="85"/>
      <c r="H866" s="86"/>
      <c r="I866" s="87"/>
      <c r="J866" s="87"/>
      <c r="K866" s="87"/>
      <c r="L866" s="88"/>
      <c r="M866" s="88"/>
      <c r="N866" s="88"/>
      <c r="O866" s="88"/>
      <c r="P866" s="88"/>
      <c r="Q866" s="88"/>
      <c r="R866" s="88"/>
      <c r="S866" s="88"/>
      <c r="T866" s="77"/>
      <c r="U866" s="77"/>
      <c r="V866" s="77"/>
      <c r="W866" s="77"/>
      <c r="X866" s="77"/>
      <c r="Y866" s="77"/>
      <c r="Z866" s="77"/>
      <c r="AA866" s="232"/>
      <c r="AB866" s="6" t="str">
        <f t="shared" si="39"/>
        <v xml:space="preserve"> </v>
      </c>
      <c r="AC866" s="28" t="str">
        <f t="shared" si="40"/>
        <v xml:space="preserve"> </v>
      </c>
      <c r="AD866" s="28" t="str">
        <f t="shared" si="41"/>
        <v xml:space="preserve"> </v>
      </c>
      <c r="AK866" s="50">
        <f>SUM('Input Shift Data'!$I866:$J866)</f>
        <v>0</v>
      </c>
      <c r="AL866" s="1">
        <f>SUM('Input Shift Data'!$L866:$R866)</f>
        <v>0</v>
      </c>
      <c r="AM866" s="1">
        <f>SUM('Input Shift Data'!$T866:$Z866)</f>
        <v>0</v>
      </c>
    </row>
    <row r="867" spans="2:39" ht="15" customHeight="1" x14ac:dyDescent="0.25">
      <c r="B867" s="77"/>
      <c r="C867" s="80"/>
      <c r="D867" s="87"/>
      <c r="E867" s="85"/>
      <c r="F867" s="77"/>
      <c r="G867" s="85"/>
      <c r="H867" s="86"/>
      <c r="I867" s="87"/>
      <c r="J867" s="87"/>
      <c r="K867" s="87"/>
      <c r="L867" s="88"/>
      <c r="M867" s="88"/>
      <c r="N867" s="88"/>
      <c r="O867" s="88"/>
      <c r="P867" s="88"/>
      <c r="Q867" s="88"/>
      <c r="R867" s="88"/>
      <c r="S867" s="88"/>
      <c r="T867" s="77"/>
      <c r="U867" s="77"/>
      <c r="V867" s="77"/>
      <c r="W867" s="77"/>
      <c r="X867" s="77"/>
      <c r="Y867" s="77"/>
      <c r="Z867" s="77"/>
      <c r="AA867" s="232"/>
      <c r="AB867" s="6" t="str">
        <f t="shared" si="39"/>
        <v xml:space="preserve"> </v>
      </c>
      <c r="AC867" s="28" t="str">
        <f t="shared" si="40"/>
        <v xml:space="preserve"> </v>
      </c>
      <c r="AD867" s="28" t="str">
        <f t="shared" si="41"/>
        <v xml:space="preserve"> </v>
      </c>
      <c r="AK867" s="50">
        <f>SUM('Input Shift Data'!$I867:$J867)</f>
        <v>0</v>
      </c>
      <c r="AL867" s="1">
        <f>SUM('Input Shift Data'!$L867:$R867)</f>
        <v>0</v>
      </c>
      <c r="AM867" s="1">
        <f>SUM('Input Shift Data'!$T867:$Z867)</f>
        <v>0</v>
      </c>
    </row>
    <row r="868" spans="2:39" ht="15" customHeight="1" x14ac:dyDescent="0.25">
      <c r="B868" s="77"/>
      <c r="C868" s="80"/>
      <c r="D868" s="87"/>
      <c r="E868" s="85"/>
      <c r="F868" s="77"/>
      <c r="G868" s="85"/>
      <c r="H868" s="86"/>
      <c r="I868" s="87"/>
      <c r="J868" s="87"/>
      <c r="K868" s="87"/>
      <c r="L868" s="88"/>
      <c r="M868" s="88"/>
      <c r="N868" s="88"/>
      <c r="O868" s="88"/>
      <c r="P868" s="88"/>
      <c r="Q868" s="88"/>
      <c r="R868" s="88"/>
      <c r="S868" s="88"/>
      <c r="T868" s="77"/>
      <c r="U868" s="77"/>
      <c r="V868" s="77"/>
      <c r="W868" s="77"/>
      <c r="X868" s="77"/>
      <c r="Y868" s="77"/>
      <c r="Z868" s="77"/>
      <c r="AA868" s="232"/>
      <c r="AB868" s="6" t="str">
        <f t="shared" si="39"/>
        <v xml:space="preserve"> </v>
      </c>
      <c r="AC868" s="28" t="str">
        <f t="shared" si="40"/>
        <v xml:space="preserve"> </v>
      </c>
      <c r="AD868" s="28" t="str">
        <f t="shared" si="41"/>
        <v xml:space="preserve"> </v>
      </c>
      <c r="AK868" s="50">
        <f>SUM('Input Shift Data'!$I868:$J868)</f>
        <v>0</v>
      </c>
      <c r="AL868" s="1">
        <f>SUM('Input Shift Data'!$L868:$R868)</f>
        <v>0</v>
      </c>
      <c r="AM868" s="1">
        <f>SUM('Input Shift Data'!$T868:$Z868)</f>
        <v>0</v>
      </c>
    </row>
    <row r="869" spans="2:39" ht="15" customHeight="1" x14ac:dyDescent="0.25">
      <c r="B869" s="77"/>
      <c r="C869" s="80"/>
      <c r="D869" s="87"/>
      <c r="E869" s="85"/>
      <c r="F869" s="77"/>
      <c r="G869" s="85"/>
      <c r="H869" s="86"/>
      <c r="I869" s="87"/>
      <c r="J869" s="87"/>
      <c r="K869" s="87"/>
      <c r="L869" s="88"/>
      <c r="M869" s="88"/>
      <c r="N869" s="88"/>
      <c r="O869" s="88"/>
      <c r="P869" s="88"/>
      <c r="Q869" s="88"/>
      <c r="R869" s="88"/>
      <c r="S869" s="88"/>
      <c r="T869" s="77"/>
      <c r="U869" s="77"/>
      <c r="V869" s="77"/>
      <c r="W869" s="77"/>
      <c r="X869" s="77"/>
      <c r="Y869" s="77"/>
      <c r="Z869" s="77"/>
      <c r="AA869" s="232"/>
      <c r="AB869" s="6" t="str">
        <f t="shared" si="39"/>
        <v xml:space="preserve"> </v>
      </c>
      <c r="AC869" s="28" t="str">
        <f t="shared" si="40"/>
        <v xml:space="preserve"> </v>
      </c>
      <c r="AD869" s="28" t="str">
        <f t="shared" si="41"/>
        <v xml:space="preserve"> </v>
      </c>
      <c r="AK869" s="50">
        <f>SUM('Input Shift Data'!$I869:$J869)</f>
        <v>0</v>
      </c>
      <c r="AL869" s="1">
        <f>SUM('Input Shift Data'!$L869:$R869)</f>
        <v>0</v>
      </c>
      <c r="AM869" s="1">
        <f>SUM('Input Shift Data'!$T869:$Z869)</f>
        <v>0</v>
      </c>
    </row>
    <row r="870" spans="2:39" ht="15" customHeight="1" x14ac:dyDescent="0.25">
      <c r="B870" s="77"/>
      <c r="C870" s="80"/>
      <c r="D870" s="87"/>
      <c r="E870" s="85"/>
      <c r="F870" s="77"/>
      <c r="G870" s="85"/>
      <c r="H870" s="86"/>
      <c r="I870" s="87"/>
      <c r="J870" s="87"/>
      <c r="K870" s="87"/>
      <c r="L870" s="88"/>
      <c r="M870" s="88"/>
      <c r="N870" s="88"/>
      <c r="O870" s="88"/>
      <c r="P870" s="88"/>
      <c r="Q870" s="88"/>
      <c r="R870" s="88"/>
      <c r="S870" s="88"/>
      <c r="T870" s="77"/>
      <c r="U870" s="77"/>
      <c r="V870" s="77"/>
      <c r="W870" s="77"/>
      <c r="X870" s="77"/>
      <c r="Y870" s="77"/>
      <c r="Z870" s="77"/>
      <c r="AA870" s="232"/>
      <c r="AB870" s="6" t="str">
        <f t="shared" ref="AB870:AB961" si="42">IF(ISNUMBER(E870),SUM(AK870:AM870)," ")</f>
        <v xml:space="preserve"> </v>
      </c>
      <c r="AC870" s="28" t="str">
        <f t="shared" ref="AC870:AC962" si="43">IF(ISNUMBER(E870),F870/E870," ")</f>
        <v xml:space="preserve"> </v>
      </c>
      <c r="AD870" s="28" t="str">
        <f t="shared" ref="AD870:AD962" si="44">IF(ISNUMBER(E870),F870/(E870-G870)," ")</f>
        <v xml:space="preserve"> </v>
      </c>
      <c r="AK870" s="50">
        <f>SUM('Input Shift Data'!$I870:$J870)</f>
        <v>0</v>
      </c>
      <c r="AL870" s="1">
        <f>SUM('Input Shift Data'!$L870:$R870)</f>
        <v>0</v>
      </c>
      <c r="AM870" s="1">
        <f>SUM('Input Shift Data'!$T870:$Z870)</f>
        <v>0</v>
      </c>
    </row>
    <row r="871" spans="2:39" ht="15" customHeight="1" x14ac:dyDescent="0.25">
      <c r="B871" s="77"/>
      <c r="C871" s="80"/>
      <c r="D871" s="87"/>
      <c r="E871" s="85"/>
      <c r="F871" s="77"/>
      <c r="G871" s="85"/>
      <c r="H871" s="86"/>
      <c r="I871" s="87"/>
      <c r="J871" s="87"/>
      <c r="K871" s="87"/>
      <c r="L871" s="88"/>
      <c r="M871" s="88"/>
      <c r="N871" s="88"/>
      <c r="O871" s="88"/>
      <c r="P871" s="88"/>
      <c r="Q871" s="88"/>
      <c r="R871" s="88"/>
      <c r="S871" s="88"/>
      <c r="T871" s="77"/>
      <c r="U871" s="77"/>
      <c r="V871" s="77"/>
      <c r="W871" s="77"/>
      <c r="X871" s="77"/>
      <c r="Y871" s="77"/>
      <c r="Z871" s="77"/>
      <c r="AA871" s="232"/>
      <c r="AB871" s="6" t="str">
        <f t="shared" si="42"/>
        <v xml:space="preserve"> </v>
      </c>
      <c r="AC871" s="28" t="str">
        <f t="shared" si="43"/>
        <v xml:space="preserve"> </v>
      </c>
      <c r="AD871" s="28" t="str">
        <f t="shared" si="44"/>
        <v xml:space="preserve"> </v>
      </c>
      <c r="AK871" s="50">
        <f>SUM('Input Shift Data'!$I871:$J871)</f>
        <v>0</v>
      </c>
      <c r="AL871" s="1">
        <f>SUM('Input Shift Data'!$L871:$R871)</f>
        <v>0</v>
      </c>
      <c r="AM871" s="1">
        <f>SUM('Input Shift Data'!$T871:$Z871)</f>
        <v>0</v>
      </c>
    </row>
    <row r="872" spans="2:39" ht="15" customHeight="1" x14ac:dyDescent="0.25">
      <c r="B872" s="77"/>
      <c r="C872" s="80"/>
      <c r="D872" s="87"/>
      <c r="E872" s="85"/>
      <c r="F872" s="77"/>
      <c r="G872" s="85"/>
      <c r="H872" s="86"/>
      <c r="I872" s="87"/>
      <c r="J872" s="87"/>
      <c r="K872" s="87"/>
      <c r="L872" s="88"/>
      <c r="M872" s="88"/>
      <c r="N872" s="88"/>
      <c r="O872" s="88"/>
      <c r="P872" s="88"/>
      <c r="Q872" s="88"/>
      <c r="R872" s="88"/>
      <c r="S872" s="88"/>
      <c r="T872" s="77"/>
      <c r="U872" s="77"/>
      <c r="V872" s="77"/>
      <c r="W872" s="77"/>
      <c r="X872" s="77"/>
      <c r="Y872" s="77"/>
      <c r="Z872" s="77"/>
      <c r="AA872" s="232"/>
      <c r="AB872" s="6" t="str">
        <f t="shared" si="42"/>
        <v xml:space="preserve"> </v>
      </c>
      <c r="AC872" s="28" t="str">
        <f t="shared" si="43"/>
        <v xml:space="preserve"> </v>
      </c>
      <c r="AD872" s="28" t="str">
        <f t="shared" si="44"/>
        <v xml:space="preserve"> </v>
      </c>
      <c r="AK872" s="50">
        <f>SUM('Input Shift Data'!$I872:$J872)</f>
        <v>0</v>
      </c>
      <c r="AL872" s="1">
        <f>SUM('Input Shift Data'!$L872:$R872)</f>
        <v>0</v>
      </c>
      <c r="AM872" s="1">
        <f>SUM('Input Shift Data'!$T872:$Z872)</f>
        <v>0</v>
      </c>
    </row>
    <row r="873" spans="2:39" ht="15" customHeight="1" x14ac:dyDescent="0.25">
      <c r="B873" s="77"/>
      <c r="C873" s="80"/>
      <c r="D873" s="87"/>
      <c r="E873" s="85"/>
      <c r="F873" s="77"/>
      <c r="G873" s="85"/>
      <c r="H873" s="86"/>
      <c r="I873" s="87"/>
      <c r="J873" s="87"/>
      <c r="K873" s="87"/>
      <c r="L873" s="88"/>
      <c r="M873" s="88"/>
      <c r="N873" s="88"/>
      <c r="O873" s="88"/>
      <c r="P873" s="88"/>
      <c r="Q873" s="88"/>
      <c r="R873" s="88"/>
      <c r="S873" s="88"/>
      <c r="T873" s="77"/>
      <c r="U873" s="77"/>
      <c r="V873" s="77"/>
      <c r="W873" s="77"/>
      <c r="X873" s="77"/>
      <c r="Y873" s="77"/>
      <c r="Z873" s="77"/>
      <c r="AA873" s="232"/>
      <c r="AB873" s="6" t="str">
        <f t="shared" si="42"/>
        <v xml:space="preserve"> </v>
      </c>
      <c r="AC873" s="28" t="str">
        <f t="shared" si="43"/>
        <v xml:space="preserve"> </v>
      </c>
      <c r="AD873" s="28" t="str">
        <f t="shared" si="44"/>
        <v xml:space="preserve"> </v>
      </c>
      <c r="AK873" s="50">
        <f>SUM('Input Shift Data'!$I873:$J873)</f>
        <v>0</v>
      </c>
      <c r="AL873" s="1">
        <f>SUM('Input Shift Data'!$L873:$R873)</f>
        <v>0</v>
      </c>
      <c r="AM873" s="1">
        <f>SUM('Input Shift Data'!$T873:$Z873)</f>
        <v>0</v>
      </c>
    </row>
    <row r="874" spans="2:39" ht="15" customHeight="1" x14ac:dyDescent="0.25">
      <c r="B874" s="77"/>
      <c r="C874" s="80"/>
      <c r="D874" s="87"/>
      <c r="E874" s="85"/>
      <c r="F874" s="77"/>
      <c r="G874" s="85"/>
      <c r="H874" s="86"/>
      <c r="I874" s="87"/>
      <c r="J874" s="87"/>
      <c r="K874" s="87"/>
      <c r="L874" s="88"/>
      <c r="M874" s="88"/>
      <c r="N874" s="88"/>
      <c r="O874" s="88"/>
      <c r="P874" s="88"/>
      <c r="Q874" s="88"/>
      <c r="R874" s="88"/>
      <c r="S874" s="88"/>
      <c r="T874" s="77"/>
      <c r="U874" s="77"/>
      <c r="V874" s="77"/>
      <c r="W874" s="77"/>
      <c r="X874" s="77"/>
      <c r="Y874" s="77"/>
      <c r="Z874" s="77"/>
      <c r="AA874" s="232"/>
      <c r="AB874" s="6" t="str">
        <f t="shared" si="42"/>
        <v xml:space="preserve"> </v>
      </c>
      <c r="AC874" s="28" t="str">
        <f t="shared" si="43"/>
        <v xml:space="preserve"> </v>
      </c>
      <c r="AD874" s="28" t="str">
        <f t="shared" si="44"/>
        <v xml:space="preserve"> </v>
      </c>
      <c r="AK874" s="50">
        <f>SUM('Input Shift Data'!$I874:$J874)</f>
        <v>0</v>
      </c>
      <c r="AL874" s="1">
        <f>SUM('Input Shift Data'!$L874:$R874)</f>
        <v>0</v>
      </c>
      <c r="AM874" s="1">
        <f>SUM('Input Shift Data'!$T874:$Z874)</f>
        <v>0</v>
      </c>
    </row>
    <row r="875" spans="2:39" ht="15" customHeight="1" x14ac:dyDescent="0.25">
      <c r="B875" s="77"/>
      <c r="C875" s="80"/>
      <c r="D875" s="87"/>
      <c r="E875" s="85"/>
      <c r="F875" s="77"/>
      <c r="G875" s="85"/>
      <c r="H875" s="86"/>
      <c r="I875" s="87"/>
      <c r="J875" s="87"/>
      <c r="K875" s="87"/>
      <c r="L875" s="88"/>
      <c r="M875" s="88"/>
      <c r="N875" s="88"/>
      <c r="O875" s="88"/>
      <c r="P875" s="88"/>
      <c r="Q875" s="88"/>
      <c r="R875" s="88"/>
      <c r="S875" s="88"/>
      <c r="T875" s="77"/>
      <c r="U875" s="77"/>
      <c r="V875" s="77"/>
      <c r="W875" s="77"/>
      <c r="X875" s="77"/>
      <c r="Y875" s="77"/>
      <c r="Z875" s="77"/>
      <c r="AA875" s="232"/>
      <c r="AB875" s="6" t="str">
        <f t="shared" si="42"/>
        <v xml:space="preserve"> </v>
      </c>
      <c r="AC875" s="28" t="str">
        <f t="shared" si="43"/>
        <v xml:space="preserve"> </v>
      </c>
      <c r="AD875" s="28" t="str">
        <f t="shared" si="44"/>
        <v xml:space="preserve"> </v>
      </c>
      <c r="AK875" s="50">
        <f>SUM('Input Shift Data'!$I875:$J875)</f>
        <v>0</v>
      </c>
      <c r="AL875" s="1">
        <f>SUM('Input Shift Data'!$L875:$R875)</f>
        <v>0</v>
      </c>
      <c r="AM875" s="1">
        <f>SUM('Input Shift Data'!$T875:$Z875)</f>
        <v>0</v>
      </c>
    </row>
    <row r="876" spans="2:39" ht="15" customHeight="1" x14ac:dyDescent="0.25">
      <c r="B876" s="77"/>
      <c r="C876" s="80"/>
      <c r="D876" s="87"/>
      <c r="E876" s="85"/>
      <c r="F876" s="77"/>
      <c r="G876" s="85"/>
      <c r="H876" s="86"/>
      <c r="I876" s="87"/>
      <c r="J876" s="87"/>
      <c r="K876" s="87"/>
      <c r="L876" s="88"/>
      <c r="M876" s="88"/>
      <c r="N876" s="88"/>
      <c r="O876" s="88"/>
      <c r="P876" s="88"/>
      <c r="Q876" s="88"/>
      <c r="R876" s="88"/>
      <c r="S876" s="88"/>
      <c r="T876" s="77"/>
      <c r="U876" s="77"/>
      <c r="V876" s="77"/>
      <c r="W876" s="77"/>
      <c r="X876" s="77"/>
      <c r="Y876" s="77"/>
      <c r="Z876" s="77"/>
      <c r="AA876" s="232"/>
      <c r="AB876" s="6" t="str">
        <f t="shared" si="42"/>
        <v xml:space="preserve"> </v>
      </c>
      <c r="AC876" s="28" t="str">
        <f t="shared" si="43"/>
        <v xml:space="preserve"> </v>
      </c>
      <c r="AD876" s="28" t="str">
        <f t="shared" si="44"/>
        <v xml:space="preserve"> </v>
      </c>
      <c r="AK876" s="50">
        <f>SUM('Input Shift Data'!$I876:$J876)</f>
        <v>0</v>
      </c>
      <c r="AL876" s="1">
        <f>SUM('Input Shift Data'!$L876:$R876)</f>
        <v>0</v>
      </c>
      <c r="AM876" s="1">
        <f>SUM('Input Shift Data'!$T876:$Z876)</f>
        <v>0</v>
      </c>
    </row>
    <row r="877" spans="2:39" ht="15" customHeight="1" x14ac:dyDescent="0.25">
      <c r="B877" s="77"/>
      <c r="C877" s="80"/>
      <c r="D877" s="87"/>
      <c r="E877" s="85"/>
      <c r="F877" s="77"/>
      <c r="G877" s="85"/>
      <c r="H877" s="86"/>
      <c r="I877" s="87"/>
      <c r="J877" s="87"/>
      <c r="K877" s="87"/>
      <c r="L877" s="88"/>
      <c r="M877" s="88"/>
      <c r="N877" s="88"/>
      <c r="O877" s="88"/>
      <c r="P877" s="88"/>
      <c r="Q877" s="88"/>
      <c r="R877" s="88"/>
      <c r="S877" s="88"/>
      <c r="T877" s="77"/>
      <c r="U877" s="77"/>
      <c r="V877" s="77"/>
      <c r="W877" s="77"/>
      <c r="X877" s="77"/>
      <c r="Y877" s="77"/>
      <c r="Z877" s="77"/>
      <c r="AA877" s="232"/>
      <c r="AB877" s="6" t="str">
        <f t="shared" si="42"/>
        <v xml:space="preserve"> </v>
      </c>
      <c r="AC877" s="28" t="str">
        <f t="shared" si="43"/>
        <v xml:space="preserve"> </v>
      </c>
      <c r="AD877" s="28" t="str">
        <f t="shared" si="44"/>
        <v xml:space="preserve"> </v>
      </c>
      <c r="AK877" s="50">
        <f>SUM('Input Shift Data'!$I877:$J877)</f>
        <v>0</v>
      </c>
      <c r="AL877" s="1">
        <f>SUM('Input Shift Data'!$L877:$R877)</f>
        <v>0</v>
      </c>
      <c r="AM877" s="1">
        <f>SUM('Input Shift Data'!$T877:$Z877)</f>
        <v>0</v>
      </c>
    </row>
    <row r="878" spans="2:39" ht="15" customHeight="1" x14ac:dyDescent="0.25">
      <c r="B878" s="77"/>
      <c r="C878" s="80"/>
      <c r="D878" s="87"/>
      <c r="E878" s="85"/>
      <c r="F878" s="77"/>
      <c r="G878" s="85"/>
      <c r="H878" s="86"/>
      <c r="I878" s="87"/>
      <c r="J878" s="87"/>
      <c r="K878" s="87"/>
      <c r="L878" s="88"/>
      <c r="M878" s="88"/>
      <c r="N878" s="88"/>
      <c r="O878" s="88"/>
      <c r="P878" s="88"/>
      <c r="Q878" s="88"/>
      <c r="R878" s="88"/>
      <c r="S878" s="88"/>
      <c r="T878" s="77"/>
      <c r="U878" s="77"/>
      <c r="V878" s="77"/>
      <c r="W878" s="77"/>
      <c r="X878" s="77"/>
      <c r="Y878" s="77"/>
      <c r="Z878" s="77"/>
      <c r="AA878" s="232"/>
      <c r="AB878" s="6" t="str">
        <f t="shared" si="42"/>
        <v xml:space="preserve"> </v>
      </c>
      <c r="AC878" s="28" t="str">
        <f t="shared" si="43"/>
        <v xml:space="preserve"> </v>
      </c>
      <c r="AD878" s="28" t="str">
        <f t="shared" si="44"/>
        <v xml:space="preserve"> </v>
      </c>
      <c r="AK878" s="50">
        <f>SUM('Input Shift Data'!$I878:$J878)</f>
        <v>0</v>
      </c>
      <c r="AL878" s="1">
        <f>SUM('Input Shift Data'!$L878:$R878)</f>
        <v>0</v>
      </c>
      <c r="AM878" s="1">
        <f>SUM('Input Shift Data'!$T878:$Z878)</f>
        <v>0</v>
      </c>
    </row>
    <row r="879" spans="2:39" ht="15" customHeight="1" x14ac:dyDescent="0.25">
      <c r="B879" s="77"/>
      <c r="C879" s="80"/>
      <c r="D879" s="87"/>
      <c r="E879" s="85"/>
      <c r="F879" s="77"/>
      <c r="G879" s="85"/>
      <c r="H879" s="86"/>
      <c r="I879" s="87"/>
      <c r="J879" s="87"/>
      <c r="K879" s="87"/>
      <c r="L879" s="88"/>
      <c r="M879" s="88"/>
      <c r="N879" s="88"/>
      <c r="O879" s="88"/>
      <c r="P879" s="88"/>
      <c r="Q879" s="88"/>
      <c r="R879" s="88"/>
      <c r="S879" s="88"/>
      <c r="T879" s="77"/>
      <c r="U879" s="77"/>
      <c r="V879" s="77"/>
      <c r="W879" s="77"/>
      <c r="X879" s="77"/>
      <c r="Y879" s="77"/>
      <c r="Z879" s="77"/>
      <c r="AA879" s="232"/>
      <c r="AB879" s="6" t="str">
        <f t="shared" si="42"/>
        <v xml:space="preserve"> </v>
      </c>
      <c r="AC879" s="28" t="str">
        <f t="shared" si="43"/>
        <v xml:space="preserve"> </v>
      </c>
      <c r="AD879" s="28" t="str">
        <f t="shared" si="44"/>
        <v xml:space="preserve"> </v>
      </c>
      <c r="AK879" s="50">
        <f>SUM('Input Shift Data'!$I879:$J879)</f>
        <v>0</v>
      </c>
      <c r="AL879" s="1">
        <f>SUM('Input Shift Data'!$L879:$R879)</f>
        <v>0</v>
      </c>
      <c r="AM879" s="1">
        <f>SUM('Input Shift Data'!$T879:$Z879)</f>
        <v>0</v>
      </c>
    </row>
    <row r="880" spans="2:39" ht="15" customHeight="1" x14ac:dyDescent="0.25">
      <c r="B880" s="77"/>
      <c r="C880" s="80"/>
      <c r="D880" s="87"/>
      <c r="E880" s="85"/>
      <c r="F880" s="77"/>
      <c r="G880" s="85"/>
      <c r="H880" s="86"/>
      <c r="I880" s="87"/>
      <c r="J880" s="87"/>
      <c r="K880" s="87"/>
      <c r="L880" s="88"/>
      <c r="M880" s="88"/>
      <c r="N880" s="88"/>
      <c r="O880" s="88"/>
      <c r="P880" s="88"/>
      <c r="Q880" s="88"/>
      <c r="R880" s="88"/>
      <c r="S880" s="88"/>
      <c r="T880" s="77"/>
      <c r="U880" s="77"/>
      <c r="V880" s="77"/>
      <c r="W880" s="77"/>
      <c r="X880" s="77"/>
      <c r="Y880" s="77"/>
      <c r="Z880" s="77"/>
      <c r="AA880" s="232"/>
      <c r="AB880" s="6" t="str">
        <f t="shared" si="42"/>
        <v xml:space="preserve"> </v>
      </c>
      <c r="AC880" s="28" t="str">
        <f t="shared" si="43"/>
        <v xml:space="preserve"> </v>
      </c>
      <c r="AD880" s="28" t="str">
        <f t="shared" si="44"/>
        <v xml:space="preserve"> </v>
      </c>
      <c r="AK880" s="50">
        <f>SUM('Input Shift Data'!$I880:$J880)</f>
        <v>0</v>
      </c>
      <c r="AL880" s="1">
        <f>SUM('Input Shift Data'!$L880:$R880)</f>
        <v>0</v>
      </c>
      <c r="AM880" s="1">
        <f>SUM('Input Shift Data'!$T880:$Z880)</f>
        <v>0</v>
      </c>
    </row>
    <row r="881" spans="2:39" ht="15" customHeight="1" x14ac:dyDescent="0.25">
      <c r="B881" s="77"/>
      <c r="C881" s="80"/>
      <c r="D881" s="87"/>
      <c r="E881" s="85"/>
      <c r="F881" s="77"/>
      <c r="G881" s="85"/>
      <c r="H881" s="86"/>
      <c r="I881" s="87"/>
      <c r="J881" s="87"/>
      <c r="K881" s="87"/>
      <c r="L881" s="88"/>
      <c r="M881" s="88"/>
      <c r="N881" s="88"/>
      <c r="O881" s="88"/>
      <c r="P881" s="88"/>
      <c r="Q881" s="88"/>
      <c r="R881" s="88"/>
      <c r="S881" s="88"/>
      <c r="T881" s="77"/>
      <c r="U881" s="77"/>
      <c r="V881" s="77"/>
      <c r="W881" s="77"/>
      <c r="X881" s="77"/>
      <c r="Y881" s="77"/>
      <c r="Z881" s="77"/>
      <c r="AA881" s="232"/>
      <c r="AB881" s="6" t="str">
        <f t="shared" si="42"/>
        <v xml:space="preserve"> </v>
      </c>
      <c r="AC881" s="28" t="str">
        <f t="shared" si="43"/>
        <v xml:space="preserve"> </v>
      </c>
      <c r="AD881" s="28" t="str">
        <f t="shared" si="44"/>
        <v xml:space="preserve"> </v>
      </c>
      <c r="AK881" s="50">
        <f>SUM('Input Shift Data'!$I881:$J881)</f>
        <v>0</v>
      </c>
      <c r="AL881" s="1">
        <f>SUM('Input Shift Data'!$L881:$R881)</f>
        <v>0</v>
      </c>
      <c r="AM881" s="1">
        <f>SUM('Input Shift Data'!$T881:$Z881)</f>
        <v>0</v>
      </c>
    </row>
    <row r="882" spans="2:39" ht="15" customHeight="1" x14ac:dyDescent="0.25">
      <c r="B882" s="77"/>
      <c r="C882" s="80"/>
      <c r="D882" s="87"/>
      <c r="E882" s="85"/>
      <c r="F882" s="77"/>
      <c r="G882" s="85"/>
      <c r="H882" s="86"/>
      <c r="I882" s="87"/>
      <c r="J882" s="87"/>
      <c r="K882" s="87"/>
      <c r="L882" s="88"/>
      <c r="M882" s="88"/>
      <c r="N882" s="88"/>
      <c r="O882" s="88"/>
      <c r="P882" s="88"/>
      <c r="Q882" s="88"/>
      <c r="R882" s="88"/>
      <c r="S882" s="88"/>
      <c r="T882" s="77"/>
      <c r="U882" s="77"/>
      <c r="V882" s="77"/>
      <c r="W882" s="77"/>
      <c r="X882" s="77"/>
      <c r="Y882" s="77"/>
      <c r="Z882" s="77"/>
      <c r="AA882" s="232"/>
      <c r="AB882" s="6" t="str">
        <f t="shared" si="42"/>
        <v xml:space="preserve"> </v>
      </c>
      <c r="AC882" s="28" t="str">
        <f t="shared" si="43"/>
        <v xml:space="preserve"> </v>
      </c>
      <c r="AD882" s="28" t="str">
        <f t="shared" si="44"/>
        <v xml:space="preserve"> </v>
      </c>
      <c r="AK882" s="50">
        <f>SUM('Input Shift Data'!$I882:$J882)</f>
        <v>0</v>
      </c>
      <c r="AL882" s="1">
        <f>SUM('Input Shift Data'!$L882:$R882)</f>
        <v>0</v>
      </c>
      <c r="AM882" s="1">
        <f>SUM('Input Shift Data'!$T882:$Z882)</f>
        <v>0</v>
      </c>
    </row>
    <row r="883" spans="2:39" ht="15" customHeight="1" x14ac:dyDescent="0.25">
      <c r="B883" s="77"/>
      <c r="C883" s="80"/>
      <c r="D883" s="87"/>
      <c r="E883" s="85"/>
      <c r="F883" s="77"/>
      <c r="G883" s="85"/>
      <c r="H883" s="86"/>
      <c r="I883" s="87"/>
      <c r="J883" s="87"/>
      <c r="K883" s="87"/>
      <c r="L883" s="88"/>
      <c r="M883" s="88"/>
      <c r="N883" s="88"/>
      <c r="O883" s="88"/>
      <c r="P883" s="88"/>
      <c r="Q883" s="88"/>
      <c r="R883" s="88"/>
      <c r="S883" s="88"/>
      <c r="T883" s="77"/>
      <c r="U883" s="77"/>
      <c r="V883" s="77"/>
      <c r="W883" s="77"/>
      <c r="X883" s="77"/>
      <c r="Y883" s="77"/>
      <c r="Z883" s="77"/>
      <c r="AA883" s="232"/>
      <c r="AB883" s="6" t="str">
        <f t="shared" si="42"/>
        <v xml:space="preserve"> </v>
      </c>
      <c r="AC883" s="28" t="str">
        <f t="shared" si="43"/>
        <v xml:space="preserve"> </v>
      </c>
      <c r="AD883" s="28" t="str">
        <f t="shared" si="44"/>
        <v xml:space="preserve"> </v>
      </c>
      <c r="AK883" s="50">
        <f>SUM('Input Shift Data'!$I883:$J883)</f>
        <v>0</v>
      </c>
      <c r="AL883" s="1">
        <f>SUM('Input Shift Data'!$L883:$R883)</f>
        <v>0</v>
      </c>
      <c r="AM883" s="1">
        <f>SUM('Input Shift Data'!$T883:$Z883)</f>
        <v>0</v>
      </c>
    </row>
    <row r="884" spans="2:39" ht="15" customHeight="1" x14ac:dyDescent="0.25">
      <c r="B884" s="77"/>
      <c r="C884" s="80"/>
      <c r="D884" s="87"/>
      <c r="E884" s="85"/>
      <c r="F884" s="77"/>
      <c r="G884" s="85"/>
      <c r="H884" s="86"/>
      <c r="I884" s="87"/>
      <c r="J884" s="87"/>
      <c r="K884" s="87"/>
      <c r="L884" s="88"/>
      <c r="M884" s="88"/>
      <c r="N884" s="88"/>
      <c r="O884" s="88"/>
      <c r="P884" s="88"/>
      <c r="Q884" s="88"/>
      <c r="R884" s="88"/>
      <c r="S884" s="88"/>
      <c r="T884" s="77"/>
      <c r="U884" s="77"/>
      <c r="V884" s="77"/>
      <c r="W884" s="77"/>
      <c r="X884" s="77"/>
      <c r="Y884" s="77"/>
      <c r="Z884" s="77"/>
      <c r="AA884" s="232"/>
      <c r="AB884" s="6" t="str">
        <f t="shared" si="42"/>
        <v xml:space="preserve"> </v>
      </c>
      <c r="AC884" s="28" t="str">
        <f t="shared" si="43"/>
        <v xml:space="preserve"> </v>
      </c>
      <c r="AD884" s="28" t="str">
        <f t="shared" si="44"/>
        <v xml:space="preserve"> </v>
      </c>
      <c r="AK884" s="50">
        <f>SUM('Input Shift Data'!$I884:$J884)</f>
        <v>0</v>
      </c>
      <c r="AL884" s="1">
        <f>SUM('Input Shift Data'!$L884:$R884)</f>
        <v>0</v>
      </c>
      <c r="AM884" s="1">
        <f>SUM('Input Shift Data'!$T884:$Z884)</f>
        <v>0</v>
      </c>
    </row>
    <row r="885" spans="2:39" ht="15" customHeight="1" x14ac:dyDescent="0.25">
      <c r="B885" s="77"/>
      <c r="C885" s="80"/>
      <c r="D885" s="87"/>
      <c r="E885" s="85"/>
      <c r="F885" s="77"/>
      <c r="G885" s="85"/>
      <c r="H885" s="86"/>
      <c r="I885" s="87"/>
      <c r="J885" s="87"/>
      <c r="K885" s="87"/>
      <c r="L885" s="88"/>
      <c r="M885" s="88"/>
      <c r="N885" s="88"/>
      <c r="O885" s="88"/>
      <c r="P885" s="88"/>
      <c r="Q885" s="88"/>
      <c r="R885" s="88"/>
      <c r="S885" s="88"/>
      <c r="T885" s="77"/>
      <c r="U885" s="77"/>
      <c r="V885" s="77"/>
      <c r="W885" s="77"/>
      <c r="X885" s="77"/>
      <c r="Y885" s="77"/>
      <c r="Z885" s="77"/>
      <c r="AA885" s="232"/>
      <c r="AB885" s="6" t="str">
        <f t="shared" si="42"/>
        <v xml:space="preserve"> </v>
      </c>
      <c r="AC885" s="28" t="str">
        <f t="shared" si="43"/>
        <v xml:space="preserve"> </v>
      </c>
      <c r="AD885" s="28" t="str">
        <f t="shared" si="44"/>
        <v xml:space="preserve"> </v>
      </c>
      <c r="AK885" s="50">
        <f>SUM('Input Shift Data'!$I885:$J885)</f>
        <v>0</v>
      </c>
      <c r="AL885" s="1">
        <f>SUM('Input Shift Data'!$L885:$R885)</f>
        <v>0</v>
      </c>
      <c r="AM885" s="1">
        <f>SUM('Input Shift Data'!$T885:$Z885)</f>
        <v>0</v>
      </c>
    </row>
    <row r="886" spans="2:39" ht="15" customHeight="1" x14ac:dyDescent="0.25">
      <c r="B886" s="77"/>
      <c r="C886" s="80"/>
      <c r="D886" s="87"/>
      <c r="E886" s="85"/>
      <c r="F886" s="77"/>
      <c r="G886" s="85"/>
      <c r="H886" s="86"/>
      <c r="I886" s="87"/>
      <c r="J886" s="87"/>
      <c r="K886" s="87"/>
      <c r="L886" s="88"/>
      <c r="M886" s="88"/>
      <c r="N886" s="88"/>
      <c r="O886" s="88"/>
      <c r="P886" s="88"/>
      <c r="Q886" s="88"/>
      <c r="R886" s="88"/>
      <c r="S886" s="88"/>
      <c r="T886" s="77"/>
      <c r="U886" s="77"/>
      <c r="V886" s="77"/>
      <c r="W886" s="77"/>
      <c r="X886" s="77"/>
      <c r="Y886" s="77"/>
      <c r="Z886" s="77"/>
      <c r="AA886" s="232"/>
      <c r="AB886" s="6" t="str">
        <f t="shared" si="42"/>
        <v xml:space="preserve"> </v>
      </c>
      <c r="AC886" s="28" t="str">
        <f t="shared" si="43"/>
        <v xml:space="preserve"> </v>
      </c>
      <c r="AD886" s="28" t="str">
        <f t="shared" si="44"/>
        <v xml:space="preserve"> </v>
      </c>
      <c r="AK886" s="50">
        <f>SUM('Input Shift Data'!$I886:$J886)</f>
        <v>0</v>
      </c>
      <c r="AL886" s="1">
        <f>SUM('Input Shift Data'!$L886:$R886)</f>
        <v>0</v>
      </c>
      <c r="AM886" s="1">
        <f>SUM('Input Shift Data'!$T886:$Z886)</f>
        <v>0</v>
      </c>
    </row>
    <row r="887" spans="2:39" ht="15" customHeight="1" x14ac:dyDescent="0.25">
      <c r="B887" s="77"/>
      <c r="C887" s="80"/>
      <c r="D887" s="87"/>
      <c r="E887" s="85"/>
      <c r="F887" s="77"/>
      <c r="G887" s="85"/>
      <c r="H887" s="86"/>
      <c r="I887" s="87"/>
      <c r="J887" s="87"/>
      <c r="K887" s="87"/>
      <c r="L887" s="88"/>
      <c r="M887" s="88"/>
      <c r="N887" s="88"/>
      <c r="O887" s="88"/>
      <c r="P887" s="88"/>
      <c r="Q887" s="88"/>
      <c r="R887" s="88"/>
      <c r="S887" s="88"/>
      <c r="T887" s="77"/>
      <c r="U887" s="77"/>
      <c r="V887" s="77"/>
      <c r="W887" s="77"/>
      <c r="X887" s="77"/>
      <c r="Y887" s="77"/>
      <c r="Z887" s="77"/>
      <c r="AA887" s="232"/>
      <c r="AB887" s="6" t="str">
        <f t="shared" si="42"/>
        <v xml:space="preserve"> </v>
      </c>
      <c r="AC887" s="28" t="str">
        <f t="shared" si="43"/>
        <v xml:space="preserve"> </v>
      </c>
      <c r="AD887" s="28" t="str">
        <f t="shared" si="44"/>
        <v xml:space="preserve"> </v>
      </c>
      <c r="AK887" s="50">
        <f>SUM('Input Shift Data'!$I887:$J887)</f>
        <v>0</v>
      </c>
      <c r="AL887" s="1">
        <f>SUM('Input Shift Data'!$L887:$R887)</f>
        <v>0</v>
      </c>
      <c r="AM887" s="1">
        <f>SUM('Input Shift Data'!$T887:$Z887)</f>
        <v>0</v>
      </c>
    </row>
    <row r="888" spans="2:39" ht="15" customHeight="1" x14ac:dyDescent="0.25">
      <c r="B888" s="77"/>
      <c r="C888" s="80"/>
      <c r="D888" s="87"/>
      <c r="E888" s="85"/>
      <c r="F888" s="77"/>
      <c r="G888" s="85"/>
      <c r="H888" s="86"/>
      <c r="I888" s="87"/>
      <c r="J888" s="87"/>
      <c r="K888" s="87"/>
      <c r="L888" s="88"/>
      <c r="M888" s="88"/>
      <c r="N888" s="88"/>
      <c r="O888" s="88"/>
      <c r="P888" s="88"/>
      <c r="Q888" s="88"/>
      <c r="R888" s="88"/>
      <c r="S888" s="88"/>
      <c r="T888" s="77"/>
      <c r="U888" s="77"/>
      <c r="V888" s="77"/>
      <c r="W888" s="77"/>
      <c r="X888" s="77"/>
      <c r="Y888" s="77"/>
      <c r="Z888" s="77"/>
      <c r="AA888" s="232"/>
      <c r="AB888" s="6" t="str">
        <f t="shared" si="42"/>
        <v xml:space="preserve"> </v>
      </c>
      <c r="AC888" s="28" t="str">
        <f t="shared" si="43"/>
        <v xml:space="preserve"> </v>
      </c>
      <c r="AD888" s="28" t="str">
        <f t="shared" si="44"/>
        <v xml:space="preserve"> </v>
      </c>
      <c r="AK888" s="50">
        <f>SUM('Input Shift Data'!$I888:$J888)</f>
        <v>0</v>
      </c>
      <c r="AL888" s="1">
        <f>SUM('Input Shift Data'!$L888:$R888)</f>
        <v>0</v>
      </c>
      <c r="AM888" s="1">
        <f>SUM('Input Shift Data'!$T888:$Z888)</f>
        <v>0</v>
      </c>
    </row>
    <row r="889" spans="2:39" ht="15" customHeight="1" x14ac:dyDescent="0.25">
      <c r="B889" s="77"/>
      <c r="C889" s="80"/>
      <c r="D889" s="87"/>
      <c r="E889" s="85"/>
      <c r="F889" s="77"/>
      <c r="G889" s="85"/>
      <c r="H889" s="86"/>
      <c r="I889" s="87"/>
      <c r="J889" s="87"/>
      <c r="K889" s="87"/>
      <c r="L889" s="88"/>
      <c r="M889" s="88"/>
      <c r="N889" s="88"/>
      <c r="O889" s="88"/>
      <c r="P889" s="88"/>
      <c r="Q889" s="88"/>
      <c r="R889" s="88"/>
      <c r="S889" s="88"/>
      <c r="T889" s="77"/>
      <c r="U889" s="77"/>
      <c r="V889" s="77"/>
      <c r="W889" s="77"/>
      <c r="X889" s="77"/>
      <c r="Y889" s="77"/>
      <c r="Z889" s="77"/>
      <c r="AA889" s="232"/>
      <c r="AB889" s="6" t="str">
        <f t="shared" si="42"/>
        <v xml:space="preserve"> </v>
      </c>
      <c r="AC889" s="28" t="str">
        <f t="shared" si="43"/>
        <v xml:space="preserve"> </v>
      </c>
      <c r="AD889" s="28" t="str">
        <f t="shared" si="44"/>
        <v xml:space="preserve"> </v>
      </c>
      <c r="AK889" s="50">
        <f>SUM('Input Shift Data'!$I889:$J889)</f>
        <v>0</v>
      </c>
      <c r="AL889" s="1">
        <f>SUM('Input Shift Data'!$L889:$R889)</f>
        <v>0</v>
      </c>
      <c r="AM889" s="1">
        <f>SUM('Input Shift Data'!$T889:$Z889)</f>
        <v>0</v>
      </c>
    </row>
    <row r="890" spans="2:39" ht="15" customHeight="1" x14ac:dyDescent="0.25">
      <c r="B890" s="77"/>
      <c r="C890" s="80"/>
      <c r="D890" s="87"/>
      <c r="E890" s="85"/>
      <c r="F890" s="77"/>
      <c r="G890" s="85"/>
      <c r="H890" s="86"/>
      <c r="I890" s="87"/>
      <c r="J890" s="87"/>
      <c r="K890" s="87"/>
      <c r="L890" s="88"/>
      <c r="M890" s="88"/>
      <c r="N890" s="88"/>
      <c r="O890" s="88"/>
      <c r="P890" s="88"/>
      <c r="Q890" s="88"/>
      <c r="R890" s="88"/>
      <c r="S890" s="88"/>
      <c r="T890" s="77"/>
      <c r="U890" s="77"/>
      <c r="V890" s="77"/>
      <c r="W890" s="77"/>
      <c r="X890" s="77"/>
      <c r="Y890" s="77"/>
      <c r="Z890" s="77"/>
      <c r="AA890" s="232"/>
      <c r="AB890" s="6" t="str">
        <f t="shared" si="42"/>
        <v xml:space="preserve"> </v>
      </c>
      <c r="AC890" s="28" t="str">
        <f t="shared" si="43"/>
        <v xml:space="preserve"> </v>
      </c>
      <c r="AD890" s="28" t="str">
        <f t="shared" si="44"/>
        <v xml:space="preserve"> </v>
      </c>
      <c r="AK890" s="50">
        <f>SUM('Input Shift Data'!$I890:$J890)</f>
        <v>0</v>
      </c>
      <c r="AL890" s="1">
        <f>SUM('Input Shift Data'!$L890:$R890)</f>
        <v>0</v>
      </c>
      <c r="AM890" s="1">
        <f>SUM('Input Shift Data'!$T890:$Z890)</f>
        <v>0</v>
      </c>
    </row>
    <row r="891" spans="2:39" ht="15" customHeight="1" x14ac:dyDescent="0.25">
      <c r="B891" s="77"/>
      <c r="C891" s="80"/>
      <c r="D891" s="87"/>
      <c r="E891" s="85"/>
      <c r="F891" s="77"/>
      <c r="G891" s="85"/>
      <c r="H891" s="86"/>
      <c r="I891" s="87"/>
      <c r="J891" s="87"/>
      <c r="K891" s="87"/>
      <c r="L891" s="88"/>
      <c r="M891" s="88"/>
      <c r="N891" s="88"/>
      <c r="O891" s="88"/>
      <c r="P891" s="88"/>
      <c r="Q891" s="88"/>
      <c r="R891" s="88"/>
      <c r="S891" s="88"/>
      <c r="T891" s="77"/>
      <c r="U891" s="77"/>
      <c r="V891" s="77"/>
      <c r="W891" s="77"/>
      <c r="X891" s="77"/>
      <c r="Y891" s="77"/>
      <c r="Z891" s="77"/>
      <c r="AA891" s="232"/>
      <c r="AB891" s="6" t="str">
        <f t="shared" si="42"/>
        <v xml:space="preserve"> </v>
      </c>
      <c r="AC891" s="28" t="str">
        <f t="shared" si="43"/>
        <v xml:space="preserve"> </v>
      </c>
      <c r="AD891" s="28" t="str">
        <f t="shared" si="44"/>
        <v xml:space="preserve"> </v>
      </c>
      <c r="AK891" s="50">
        <f>SUM('Input Shift Data'!$I891:$J891)</f>
        <v>0</v>
      </c>
      <c r="AL891" s="1">
        <f>SUM('Input Shift Data'!$L891:$R891)</f>
        <v>0</v>
      </c>
      <c r="AM891" s="1">
        <f>SUM('Input Shift Data'!$T891:$Z891)</f>
        <v>0</v>
      </c>
    </row>
    <row r="892" spans="2:39" ht="15" customHeight="1" x14ac:dyDescent="0.25">
      <c r="B892" s="77"/>
      <c r="C892" s="80"/>
      <c r="D892" s="87"/>
      <c r="E892" s="85"/>
      <c r="F892" s="77"/>
      <c r="G892" s="85"/>
      <c r="H892" s="86"/>
      <c r="I892" s="87"/>
      <c r="J892" s="87"/>
      <c r="K892" s="87"/>
      <c r="L892" s="88"/>
      <c r="M892" s="88"/>
      <c r="N892" s="88"/>
      <c r="O892" s="88"/>
      <c r="P892" s="88"/>
      <c r="Q892" s="88"/>
      <c r="R892" s="88"/>
      <c r="S892" s="88"/>
      <c r="T892" s="77"/>
      <c r="U892" s="77"/>
      <c r="V892" s="77"/>
      <c r="W892" s="77"/>
      <c r="X892" s="77"/>
      <c r="Y892" s="77"/>
      <c r="Z892" s="77"/>
      <c r="AA892" s="232"/>
      <c r="AB892" s="6" t="str">
        <f t="shared" si="42"/>
        <v xml:space="preserve"> </v>
      </c>
      <c r="AC892" s="28" t="str">
        <f t="shared" si="43"/>
        <v xml:space="preserve"> </v>
      </c>
      <c r="AD892" s="28" t="str">
        <f t="shared" si="44"/>
        <v xml:space="preserve"> </v>
      </c>
      <c r="AK892" s="50">
        <f>SUM('Input Shift Data'!$I892:$J892)</f>
        <v>0</v>
      </c>
      <c r="AL892" s="1">
        <f>SUM('Input Shift Data'!$L892:$R892)</f>
        <v>0</v>
      </c>
      <c r="AM892" s="1">
        <f>SUM('Input Shift Data'!$T892:$Z892)</f>
        <v>0</v>
      </c>
    </row>
    <row r="893" spans="2:39" ht="15" customHeight="1" x14ac:dyDescent="0.25">
      <c r="B893" s="77"/>
      <c r="C893" s="80"/>
      <c r="D893" s="87"/>
      <c r="E893" s="85"/>
      <c r="F893" s="77"/>
      <c r="G893" s="85"/>
      <c r="H893" s="86"/>
      <c r="I893" s="87"/>
      <c r="J893" s="87"/>
      <c r="K893" s="87"/>
      <c r="L893" s="88"/>
      <c r="M893" s="88"/>
      <c r="N893" s="88"/>
      <c r="O893" s="88"/>
      <c r="P893" s="88"/>
      <c r="Q893" s="88"/>
      <c r="R893" s="88"/>
      <c r="S893" s="88"/>
      <c r="T893" s="77"/>
      <c r="U893" s="77"/>
      <c r="V893" s="77"/>
      <c r="W893" s="77"/>
      <c r="X893" s="77"/>
      <c r="Y893" s="77"/>
      <c r="Z893" s="77"/>
      <c r="AA893" s="232"/>
      <c r="AB893" s="6" t="str">
        <f t="shared" si="42"/>
        <v xml:space="preserve"> </v>
      </c>
      <c r="AC893" s="28" t="str">
        <f t="shared" si="43"/>
        <v xml:space="preserve"> </v>
      </c>
      <c r="AD893" s="28" t="str">
        <f t="shared" si="44"/>
        <v xml:space="preserve"> </v>
      </c>
      <c r="AK893" s="50">
        <f>SUM('Input Shift Data'!$I893:$J893)</f>
        <v>0</v>
      </c>
      <c r="AL893" s="1">
        <f>SUM('Input Shift Data'!$L893:$R893)</f>
        <v>0</v>
      </c>
      <c r="AM893" s="1">
        <f>SUM('Input Shift Data'!$T893:$Z893)</f>
        <v>0</v>
      </c>
    </row>
    <row r="894" spans="2:39" ht="15" customHeight="1" x14ac:dyDescent="0.25">
      <c r="B894" s="77"/>
      <c r="C894" s="80"/>
      <c r="D894" s="87"/>
      <c r="E894" s="85"/>
      <c r="F894" s="77"/>
      <c r="G894" s="85"/>
      <c r="H894" s="86"/>
      <c r="I894" s="87"/>
      <c r="J894" s="87"/>
      <c r="K894" s="87"/>
      <c r="L894" s="88"/>
      <c r="M894" s="88"/>
      <c r="N894" s="88"/>
      <c r="O894" s="88"/>
      <c r="P894" s="88"/>
      <c r="Q894" s="88"/>
      <c r="R894" s="88"/>
      <c r="S894" s="88"/>
      <c r="T894" s="77"/>
      <c r="U894" s="77"/>
      <c r="V894" s="77"/>
      <c r="W894" s="77"/>
      <c r="X894" s="77"/>
      <c r="Y894" s="77"/>
      <c r="Z894" s="77"/>
      <c r="AA894" s="232"/>
      <c r="AB894" s="6" t="str">
        <f t="shared" si="42"/>
        <v xml:space="preserve"> </v>
      </c>
      <c r="AC894" s="28" t="str">
        <f t="shared" si="43"/>
        <v xml:space="preserve"> </v>
      </c>
      <c r="AD894" s="28" t="str">
        <f t="shared" si="44"/>
        <v xml:space="preserve"> </v>
      </c>
      <c r="AK894" s="50">
        <f>SUM('Input Shift Data'!$I894:$J894)</f>
        <v>0</v>
      </c>
      <c r="AL894" s="1">
        <f>SUM('Input Shift Data'!$L894:$R894)</f>
        <v>0</v>
      </c>
      <c r="AM894" s="1">
        <f>SUM('Input Shift Data'!$T894:$Z894)</f>
        <v>0</v>
      </c>
    </row>
    <row r="895" spans="2:39" ht="15" customHeight="1" x14ac:dyDescent="0.25">
      <c r="B895" s="77"/>
      <c r="C895" s="80"/>
      <c r="D895" s="87"/>
      <c r="E895" s="85"/>
      <c r="F895" s="77"/>
      <c r="G895" s="85"/>
      <c r="H895" s="86"/>
      <c r="I895" s="87"/>
      <c r="J895" s="87"/>
      <c r="K895" s="87"/>
      <c r="L895" s="88"/>
      <c r="M895" s="88"/>
      <c r="N895" s="88"/>
      <c r="O895" s="88"/>
      <c r="P895" s="88"/>
      <c r="Q895" s="88"/>
      <c r="R895" s="88"/>
      <c r="S895" s="88"/>
      <c r="T895" s="77"/>
      <c r="U895" s="77"/>
      <c r="V895" s="77"/>
      <c r="W895" s="77"/>
      <c r="X895" s="77"/>
      <c r="Y895" s="77"/>
      <c r="Z895" s="77"/>
      <c r="AA895" s="232"/>
      <c r="AB895" s="6" t="str">
        <f t="shared" si="42"/>
        <v xml:space="preserve"> </v>
      </c>
      <c r="AC895" s="28" t="str">
        <f t="shared" si="43"/>
        <v xml:space="preserve"> </v>
      </c>
      <c r="AD895" s="28" t="str">
        <f t="shared" si="44"/>
        <v xml:space="preserve"> </v>
      </c>
      <c r="AK895" s="50">
        <f>SUM('Input Shift Data'!$I895:$J895)</f>
        <v>0</v>
      </c>
      <c r="AL895" s="1">
        <f>SUM('Input Shift Data'!$L895:$R895)</f>
        <v>0</v>
      </c>
      <c r="AM895" s="1">
        <f>SUM('Input Shift Data'!$T895:$Z895)</f>
        <v>0</v>
      </c>
    </row>
    <row r="896" spans="2:39" ht="15" customHeight="1" x14ac:dyDescent="0.25">
      <c r="B896" s="77"/>
      <c r="C896" s="80"/>
      <c r="D896" s="87"/>
      <c r="E896" s="85"/>
      <c r="F896" s="77"/>
      <c r="G896" s="85"/>
      <c r="H896" s="86"/>
      <c r="I896" s="87"/>
      <c r="J896" s="87"/>
      <c r="K896" s="87"/>
      <c r="L896" s="88"/>
      <c r="M896" s="88"/>
      <c r="N896" s="88"/>
      <c r="O896" s="88"/>
      <c r="P896" s="88"/>
      <c r="Q896" s="88"/>
      <c r="R896" s="88"/>
      <c r="S896" s="88"/>
      <c r="T896" s="77"/>
      <c r="U896" s="77"/>
      <c r="V896" s="77"/>
      <c r="W896" s="77"/>
      <c r="X896" s="77"/>
      <c r="Y896" s="77"/>
      <c r="Z896" s="77"/>
      <c r="AA896" s="232"/>
      <c r="AB896" s="6" t="str">
        <f t="shared" si="42"/>
        <v xml:space="preserve"> </v>
      </c>
      <c r="AC896" s="28" t="str">
        <f t="shared" si="43"/>
        <v xml:space="preserve"> </v>
      </c>
      <c r="AD896" s="28" t="str">
        <f t="shared" si="44"/>
        <v xml:space="preserve"> </v>
      </c>
      <c r="AK896" s="50">
        <f>SUM('Input Shift Data'!$I896:$J896)</f>
        <v>0</v>
      </c>
      <c r="AL896" s="1">
        <f>SUM('Input Shift Data'!$L896:$R896)</f>
        <v>0</v>
      </c>
      <c r="AM896" s="1">
        <f>SUM('Input Shift Data'!$T896:$Z896)</f>
        <v>0</v>
      </c>
    </row>
    <row r="897" spans="2:39" ht="15" customHeight="1" x14ac:dyDescent="0.25">
      <c r="B897" s="77"/>
      <c r="C897" s="80"/>
      <c r="D897" s="87"/>
      <c r="E897" s="85"/>
      <c r="F897" s="77"/>
      <c r="G897" s="85"/>
      <c r="H897" s="86"/>
      <c r="I897" s="87"/>
      <c r="J897" s="87"/>
      <c r="K897" s="87"/>
      <c r="L897" s="88"/>
      <c r="M897" s="88"/>
      <c r="N897" s="88"/>
      <c r="O897" s="88"/>
      <c r="P897" s="88"/>
      <c r="Q897" s="88"/>
      <c r="R897" s="88"/>
      <c r="S897" s="88"/>
      <c r="T897" s="77"/>
      <c r="U897" s="77"/>
      <c r="V897" s="77"/>
      <c r="W897" s="77"/>
      <c r="X897" s="77"/>
      <c r="Y897" s="77"/>
      <c r="Z897" s="77"/>
      <c r="AA897" s="232"/>
      <c r="AB897" s="6" t="str">
        <f t="shared" si="42"/>
        <v xml:space="preserve"> </v>
      </c>
      <c r="AC897" s="28" t="str">
        <f t="shared" si="43"/>
        <v xml:space="preserve"> </v>
      </c>
      <c r="AD897" s="28" t="str">
        <f t="shared" si="44"/>
        <v xml:space="preserve"> </v>
      </c>
      <c r="AK897" s="50">
        <f>SUM('Input Shift Data'!$I897:$J897)</f>
        <v>0</v>
      </c>
      <c r="AL897" s="1">
        <f>SUM('Input Shift Data'!$L897:$R897)</f>
        <v>0</v>
      </c>
      <c r="AM897" s="1">
        <f>SUM('Input Shift Data'!$T897:$Z897)</f>
        <v>0</v>
      </c>
    </row>
    <row r="898" spans="2:39" ht="15" customHeight="1" x14ac:dyDescent="0.25">
      <c r="B898" s="77"/>
      <c r="C898" s="80"/>
      <c r="D898" s="87"/>
      <c r="E898" s="85"/>
      <c r="F898" s="77"/>
      <c r="G898" s="85"/>
      <c r="H898" s="86"/>
      <c r="I898" s="87"/>
      <c r="J898" s="87"/>
      <c r="K898" s="87"/>
      <c r="L898" s="88"/>
      <c r="M898" s="88"/>
      <c r="N898" s="88"/>
      <c r="O898" s="88"/>
      <c r="P898" s="88"/>
      <c r="Q898" s="88"/>
      <c r="R898" s="88"/>
      <c r="S898" s="88"/>
      <c r="T898" s="77"/>
      <c r="U898" s="77"/>
      <c r="V898" s="77"/>
      <c r="W898" s="77"/>
      <c r="X898" s="77"/>
      <c r="Y898" s="77"/>
      <c r="Z898" s="77"/>
      <c r="AA898" s="232"/>
      <c r="AB898" s="6" t="str">
        <f t="shared" si="42"/>
        <v xml:space="preserve"> </v>
      </c>
      <c r="AC898" s="28" t="str">
        <f t="shared" si="43"/>
        <v xml:space="preserve"> </v>
      </c>
      <c r="AD898" s="28" t="str">
        <f t="shared" si="44"/>
        <v xml:space="preserve"> </v>
      </c>
      <c r="AK898" s="50">
        <f>SUM('Input Shift Data'!$I898:$J898)</f>
        <v>0</v>
      </c>
      <c r="AL898" s="1">
        <f>SUM('Input Shift Data'!$L898:$R898)</f>
        <v>0</v>
      </c>
      <c r="AM898" s="1">
        <f>SUM('Input Shift Data'!$T898:$Z898)</f>
        <v>0</v>
      </c>
    </row>
    <row r="899" spans="2:39" ht="15" customHeight="1" x14ac:dyDescent="0.25">
      <c r="B899" s="77"/>
      <c r="C899" s="80"/>
      <c r="D899" s="87"/>
      <c r="E899" s="85"/>
      <c r="F899" s="77"/>
      <c r="G899" s="85"/>
      <c r="H899" s="86"/>
      <c r="I899" s="87"/>
      <c r="J899" s="87"/>
      <c r="K899" s="87"/>
      <c r="L899" s="88"/>
      <c r="M899" s="88"/>
      <c r="N899" s="88"/>
      <c r="O899" s="88"/>
      <c r="P899" s="88"/>
      <c r="Q899" s="88"/>
      <c r="R899" s="88"/>
      <c r="S899" s="88"/>
      <c r="T899" s="77"/>
      <c r="U899" s="77"/>
      <c r="V899" s="77"/>
      <c r="W899" s="77"/>
      <c r="X899" s="77"/>
      <c r="Y899" s="77"/>
      <c r="Z899" s="77"/>
      <c r="AA899" s="232"/>
      <c r="AB899" s="6" t="str">
        <f t="shared" si="42"/>
        <v xml:space="preserve"> </v>
      </c>
      <c r="AC899" s="28" t="str">
        <f t="shared" si="43"/>
        <v xml:space="preserve"> </v>
      </c>
      <c r="AD899" s="28" t="str">
        <f t="shared" si="44"/>
        <v xml:space="preserve"> </v>
      </c>
      <c r="AK899" s="50">
        <f>SUM('Input Shift Data'!$I899:$J899)</f>
        <v>0</v>
      </c>
      <c r="AL899" s="1">
        <f>SUM('Input Shift Data'!$L899:$R899)</f>
        <v>0</v>
      </c>
      <c r="AM899" s="1">
        <f>SUM('Input Shift Data'!$T899:$Z899)</f>
        <v>0</v>
      </c>
    </row>
    <row r="900" spans="2:39" ht="15" customHeight="1" x14ac:dyDescent="0.25">
      <c r="B900" s="77"/>
      <c r="C900" s="80"/>
      <c r="D900" s="87"/>
      <c r="E900" s="85"/>
      <c r="F900" s="77"/>
      <c r="G900" s="85"/>
      <c r="H900" s="86"/>
      <c r="I900" s="87"/>
      <c r="J900" s="87"/>
      <c r="K900" s="87"/>
      <c r="L900" s="88"/>
      <c r="M900" s="88"/>
      <c r="N900" s="88"/>
      <c r="O900" s="88"/>
      <c r="P900" s="88"/>
      <c r="Q900" s="88"/>
      <c r="R900" s="88"/>
      <c r="S900" s="88"/>
      <c r="T900" s="77"/>
      <c r="U900" s="77"/>
      <c r="V900" s="77"/>
      <c r="W900" s="77"/>
      <c r="X900" s="77"/>
      <c r="Y900" s="77"/>
      <c r="Z900" s="77"/>
      <c r="AA900" s="232"/>
      <c r="AB900" s="6" t="str">
        <f t="shared" si="42"/>
        <v xml:space="preserve"> </v>
      </c>
      <c r="AC900" s="28" t="str">
        <f t="shared" si="43"/>
        <v xml:space="preserve"> </v>
      </c>
      <c r="AD900" s="28" t="str">
        <f t="shared" si="44"/>
        <v xml:space="preserve"> </v>
      </c>
      <c r="AK900" s="50">
        <f>SUM('Input Shift Data'!$I900:$J900)</f>
        <v>0</v>
      </c>
      <c r="AL900" s="1">
        <f>SUM('Input Shift Data'!$L900:$R900)</f>
        <v>0</v>
      </c>
      <c r="AM900" s="1">
        <f>SUM('Input Shift Data'!$T900:$Z900)</f>
        <v>0</v>
      </c>
    </row>
    <row r="901" spans="2:39" ht="15" customHeight="1" x14ac:dyDescent="0.25">
      <c r="B901" s="77"/>
      <c r="C901" s="80"/>
      <c r="D901" s="87"/>
      <c r="E901" s="85"/>
      <c r="F901" s="77"/>
      <c r="G901" s="85"/>
      <c r="H901" s="86"/>
      <c r="I901" s="87"/>
      <c r="J901" s="87"/>
      <c r="K901" s="87"/>
      <c r="L901" s="88"/>
      <c r="M901" s="88"/>
      <c r="N901" s="88"/>
      <c r="O901" s="88"/>
      <c r="P901" s="88"/>
      <c r="Q901" s="88"/>
      <c r="R901" s="88"/>
      <c r="S901" s="88"/>
      <c r="T901" s="77"/>
      <c r="U901" s="77"/>
      <c r="V901" s="77"/>
      <c r="W901" s="77"/>
      <c r="X901" s="77"/>
      <c r="Y901" s="77"/>
      <c r="Z901" s="77"/>
      <c r="AA901" s="232"/>
      <c r="AB901" s="6" t="str">
        <f t="shared" si="42"/>
        <v xml:space="preserve"> </v>
      </c>
      <c r="AC901" s="28" t="str">
        <f t="shared" si="43"/>
        <v xml:space="preserve"> </v>
      </c>
      <c r="AD901" s="28" t="str">
        <f t="shared" si="44"/>
        <v xml:space="preserve"> </v>
      </c>
      <c r="AK901" s="50">
        <f>SUM('Input Shift Data'!$I901:$J901)</f>
        <v>0</v>
      </c>
      <c r="AL901" s="1">
        <f>SUM('Input Shift Data'!$L901:$R901)</f>
        <v>0</v>
      </c>
      <c r="AM901" s="1">
        <f>SUM('Input Shift Data'!$T901:$Z901)</f>
        <v>0</v>
      </c>
    </row>
    <row r="902" spans="2:39" ht="15" customHeight="1" x14ac:dyDescent="0.25">
      <c r="B902" s="77"/>
      <c r="C902" s="80"/>
      <c r="D902" s="87"/>
      <c r="E902" s="85"/>
      <c r="F902" s="77"/>
      <c r="G902" s="85"/>
      <c r="H902" s="86"/>
      <c r="I902" s="87"/>
      <c r="J902" s="87"/>
      <c r="K902" s="87"/>
      <c r="L902" s="88"/>
      <c r="M902" s="88"/>
      <c r="N902" s="88"/>
      <c r="O902" s="88"/>
      <c r="P902" s="88"/>
      <c r="Q902" s="88"/>
      <c r="R902" s="88"/>
      <c r="S902" s="88"/>
      <c r="T902" s="77"/>
      <c r="U902" s="77"/>
      <c r="V902" s="77"/>
      <c r="W902" s="77"/>
      <c r="X902" s="77"/>
      <c r="Y902" s="77"/>
      <c r="Z902" s="77"/>
      <c r="AA902" s="232"/>
      <c r="AB902" s="6" t="str">
        <f t="shared" si="42"/>
        <v xml:space="preserve"> </v>
      </c>
      <c r="AC902" s="28" t="str">
        <f t="shared" si="43"/>
        <v xml:space="preserve"> </v>
      </c>
      <c r="AD902" s="28" t="str">
        <f t="shared" si="44"/>
        <v xml:space="preserve"> </v>
      </c>
      <c r="AK902" s="50">
        <f>SUM('Input Shift Data'!$I902:$J902)</f>
        <v>0</v>
      </c>
      <c r="AL902" s="1">
        <f>SUM('Input Shift Data'!$L902:$R902)</f>
        <v>0</v>
      </c>
      <c r="AM902" s="1">
        <f>SUM('Input Shift Data'!$T902:$Z902)</f>
        <v>0</v>
      </c>
    </row>
    <row r="903" spans="2:39" ht="15" customHeight="1" x14ac:dyDescent="0.25">
      <c r="B903" s="77"/>
      <c r="C903" s="80"/>
      <c r="D903" s="87"/>
      <c r="E903" s="85"/>
      <c r="F903" s="77"/>
      <c r="G903" s="85"/>
      <c r="H903" s="86"/>
      <c r="I903" s="87"/>
      <c r="J903" s="87"/>
      <c r="K903" s="87"/>
      <c r="L903" s="88"/>
      <c r="M903" s="88"/>
      <c r="N903" s="88"/>
      <c r="O903" s="88"/>
      <c r="P903" s="88"/>
      <c r="Q903" s="88"/>
      <c r="R903" s="88"/>
      <c r="S903" s="88"/>
      <c r="T903" s="77"/>
      <c r="U903" s="77"/>
      <c r="V903" s="77"/>
      <c r="W903" s="77"/>
      <c r="X903" s="77"/>
      <c r="Y903" s="77"/>
      <c r="Z903" s="77"/>
      <c r="AA903" s="232"/>
      <c r="AB903" s="6" t="str">
        <f t="shared" si="42"/>
        <v xml:space="preserve"> </v>
      </c>
      <c r="AC903" s="28" t="str">
        <f t="shared" si="43"/>
        <v xml:space="preserve"> </v>
      </c>
      <c r="AD903" s="28" t="str">
        <f t="shared" si="44"/>
        <v xml:space="preserve"> </v>
      </c>
      <c r="AK903" s="50">
        <f>SUM('Input Shift Data'!$I903:$J903)</f>
        <v>0</v>
      </c>
      <c r="AL903" s="1">
        <f>SUM('Input Shift Data'!$L903:$R903)</f>
        <v>0</v>
      </c>
      <c r="AM903" s="1">
        <f>SUM('Input Shift Data'!$T903:$Z903)</f>
        <v>0</v>
      </c>
    </row>
    <row r="904" spans="2:39" ht="15" customHeight="1" x14ac:dyDescent="0.25">
      <c r="B904" s="77"/>
      <c r="C904" s="80"/>
      <c r="D904" s="87"/>
      <c r="E904" s="85"/>
      <c r="F904" s="77"/>
      <c r="G904" s="85"/>
      <c r="H904" s="86"/>
      <c r="I904" s="87"/>
      <c r="J904" s="87"/>
      <c r="K904" s="87"/>
      <c r="L904" s="88"/>
      <c r="M904" s="88"/>
      <c r="N904" s="88"/>
      <c r="O904" s="88"/>
      <c r="P904" s="88"/>
      <c r="Q904" s="88"/>
      <c r="R904" s="88"/>
      <c r="S904" s="88"/>
      <c r="T904" s="77"/>
      <c r="U904" s="77"/>
      <c r="V904" s="77"/>
      <c r="W904" s="77"/>
      <c r="X904" s="77"/>
      <c r="Y904" s="77"/>
      <c r="Z904" s="77"/>
      <c r="AA904" s="232"/>
      <c r="AB904" s="6" t="str">
        <f t="shared" si="42"/>
        <v xml:space="preserve"> </v>
      </c>
      <c r="AC904" s="28" t="str">
        <f t="shared" si="43"/>
        <v xml:space="preserve"> </v>
      </c>
      <c r="AD904" s="28" t="str">
        <f t="shared" si="44"/>
        <v xml:space="preserve"> </v>
      </c>
      <c r="AK904" s="50">
        <f>SUM('Input Shift Data'!$I904:$J904)</f>
        <v>0</v>
      </c>
      <c r="AL904" s="1">
        <f>SUM('Input Shift Data'!$L904:$R904)</f>
        <v>0</v>
      </c>
      <c r="AM904" s="1">
        <f>SUM('Input Shift Data'!$T904:$Z904)</f>
        <v>0</v>
      </c>
    </row>
    <row r="905" spans="2:39" ht="15" customHeight="1" x14ac:dyDescent="0.25">
      <c r="B905" s="77"/>
      <c r="C905" s="80"/>
      <c r="D905" s="87"/>
      <c r="E905" s="85"/>
      <c r="F905" s="77"/>
      <c r="G905" s="85"/>
      <c r="H905" s="86"/>
      <c r="I905" s="87"/>
      <c r="J905" s="87"/>
      <c r="K905" s="87"/>
      <c r="L905" s="88"/>
      <c r="M905" s="88"/>
      <c r="N905" s="88"/>
      <c r="O905" s="88"/>
      <c r="P905" s="88"/>
      <c r="Q905" s="88"/>
      <c r="R905" s="88"/>
      <c r="S905" s="88"/>
      <c r="T905" s="77"/>
      <c r="U905" s="77"/>
      <c r="V905" s="77"/>
      <c r="W905" s="77"/>
      <c r="X905" s="77"/>
      <c r="Y905" s="77"/>
      <c r="Z905" s="77"/>
      <c r="AA905" s="232"/>
      <c r="AB905" s="6" t="str">
        <f t="shared" si="42"/>
        <v xml:space="preserve"> </v>
      </c>
      <c r="AC905" s="28" t="str">
        <f t="shared" si="43"/>
        <v xml:space="preserve"> </v>
      </c>
      <c r="AD905" s="28" t="str">
        <f t="shared" si="44"/>
        <v xml:space="preserve"> </v>
      </c>
      <c r="AK905" s="50">
        <f>SUM('Input Shift Data'!$I905:$J905)</f>
        <v>0</v>
      </c>
      <c r="AL905" s="1">
        <f>SUM('Input Shift Data'!$L905:$R905)</f>
        <v>0</v>
      </c>
      <c r="AM905" s="1">
        <f>SUM('Input Shift Data'!$T905:$Z905)</f>
        <v>0</v>
      </c>
    </row>
    <row r="906" spans="2:39" ht="15" customHeight="1" x14ac:dyDescent="0.25">
      <c r="B906" s="77"/>
      <c r="C906" s="80"/>
      <c r="D906" s="87"/>
      <c r="E906" s="85"/>
      <c r="F906" s="77"/>
      <c r="G906" s="85"/>
      <c r="H906" s="86"/>
      <c r="I906" s="87"/>
      <c r="J906" s="87"/>
      <c r="K906" s="87"/>
      <c r="L906" s="88"/>
      <c r="M906" s="88"/>
      <c r="N906" s="88"/>
      <c r="O906" s="88"/>
      <c r="P906" s="88"/>
      <c r="Q906" s="88"/>
      <c r="R906" s="88"/>
      <c r="S906" s="88"/>
      <c r="T906" s="77"/>
      <c r="U906" s="77"/>
      <c r="V906" s="77"/>
      <c r="W906" s="77"/>
      <c r="X906" s="77"/>
      <c r="Y906" s="77"/>
      <c r="Z906" s="77"/>
      <c r="AA906" s="232"/>
      <c r="AB906" s="6" t="str">
        <f t="shared" si="42"/>
        <v xml:space="preserve"> </v>
      </c>
      <c r="AC906" s="28" t="str">
        <f t="shared" si="43"/>
        <v xml:space="preserve"> </v>
      </c>
      <c r="AD906" s="28" t="str">
        <f t="shared" si="44"/>
        <v xml:space="preserve"> </v>
      </c>
      <c r="AK906" s="50">
        <f>SUM('Input Shift Data'!$I906:$J906)</f>
        <v>0</v>
      </c>
      <c r="AL906" s="1">
        <f>SUM('Input Shift Data'!$L906:$R906)</f>
        <v>0</v>
      </c>
      <c r="AM906" s="1">
        <f>SUM('Input Shift Data'!$T906:$Z906)</f>
        <v>0</v>
      </c>
    </row>
    <row r="907" spans="2:39" ht="15" customHeight="1" x14ac:dyDescent="0.25">
      <c r="B907" s="77"/>
      <c r="C907" s="80"/>
      <c r="D907" s="87"/>
      <c r="E907" s="85"/>
      <c r="F907" s="77"/>
      <c r="G907" s="85"/>
      <c r="H907" s="86"/>
      <c r="I907" s="87"/>
      <c r="J907" s="87"/>
      <c r="K907" s="87"/>
      <c r="L907" s="88"/>
      <c r="M907" s="88"/>
      <c r="N907" s="88"/>
      <c r="O907" s="88"/>
      <c r="P907" s="88"/>
      <c r="Q907" s="88"/>
      <c r="R907" s="88"/>
      <c r="S907" s="88"/>
      <c r="T907" s="77"/>
      <c r="U907" s="77"/>
      <c r="V907" s="77"/>
      <c r="W907" s="77"/>
      <c r="X907" s="77"/>
      <c r="Y907" s="77"/>
      <c r="Z907" s="77"/>
      <c r="AA907" s="232"/>
      <c r="AB907" s="6" t="str">
        <f t="shared" si="42"/>
        <v xml:space="preserve"> </v>
      </c>
      <c r="AC907" s="28" t="str">
        <f t="shared" si="43"/>
        <v xml:space="preserve"> </v>
      </c>
      <c r="AD907" s="28" t="str">
        <f t="shared" si="44"/>
        <v xml:space="preserve"> </v>
      </c>
      <c r="AK907" s="50">
        <f>SUM('Input Shift Data'!$I907:$J907)</f>
        <v>0</v>
      </c>
      <c r="AL907" s="1">
        <f>SUM('Input Shift Data'!$L907:$R907)</f>
        <v>0</v>
      </c>
      <c r="AM907" s="1">
        <f>SUM('Input Shift Data'!$T907:$Z907)</f>
        <v>0</v>
      </c>
    </row>
    <row r="908" spans="2:39" ht="15" customHeight="1" x14ac:dyDescent="0.25">
      <c r="B908" s="77"/>
      <c r="C908" s="80"/>
      <c r="D908" s="87"/>
      <c r="E908" s="85"/>
      <c r="F908" s="77"/>
      <c r="G908" s="85"/>
      <c r="H908" s="86"/>
      <c r="I908" s="87"/>
      <c r="J908" s="87"/>
      <c r="K908" s="87"/>
      <c r="L908" s="88"/>
      <c r="M908" s="88"/>
      <c r="N908" s="88"/>
      <c r="O908" s="88"/>
      <c r="P908" s="88"/>
      <c r="Q908" s="88"/>
      <c r="R908" s="88"/>
      <c r="S908" s="88"/>
      <c r="T908" s="77"/>
      <c r="U908" s="77"/>
      <c r="V908" s="77"/>
      <c r="W908" s="77"/>
      <c r="X908" s="77"/>
      <c r="Y908" s="77"/>
      <c r="Z908" s="77"/>
      <c r="AA908" s="232"/>
      <c r="AB908" s="6" t="str">
        <f t="shared" si="42"/>
        <v xml:space="preserve"> </v>
      </c>
      <c r="AC908" s="28" t="str">
        <f t="shared" si="43"/>
        <v xml:space="preserve"> </v>
      </c>
      <c r="AD908" s="28" t="str">
        <f t="shared" si="44"/>
        <v xml:space="preserve"> </v>
      </c>
      <c r="AK908" s="50">
        <f>SUM('Input Shift Data'!$I908:$J908)</f>
        <v>0</v>
      </c>
      <c r="AL908" s="1">
        <f>SUM('Input Shift Data'!$L908:$R908)</f>
        <v>0</v>
      </c>
      <c r="AM908" s="1">
        <f>SUM('Input Shift Data'!$T908:$Z908)</f>
        <v>0</v>
      </c>
    </row>
    <row r="909" spans="2:39" ht="15" customHeight="1" x14ac:dyDescent="0.25">
      <c r="B909" s="77"/>
      <c r="C909" s="80"/>
      <c r="D909" s="87"/>
      <c r="E909" s="85"/>
      <c r="F909" s="77"/>
      <c r="G909" s="85"/>
      <c r="H909" s="86"/>
      <c r="I909" s="87"/>
      <c r="J909" s="87"/>
      <c r="K909" s="87"/>
      <c r="L909" s="88"/>
      <c r="M909" s="88"/>
      <c r="N909" s="88"/>
      <c r="O909" s="88"/>
      <c r="P909" s="88"/>
      <c r="Q909" s="88"/>
      <c r="R909" s="88"/>
      <c r="S909" s="88"/>
      <c r="T909" s="77"/>
      <c r="U909" s="77"/>
      <c r="V909" s="77"/>
      <c r="W909" s="77"/>
      <c r="X909" s="77"/>
      <c r="Y909" s="77"/>
      <c r="Z909" s="77"/>
      <c r="AA909" s="232"/>
      <c r="AB909" s="6" t="str">
        <f t="shared" si="42"/>
        <v xml:space="preserve"> </v>
      </c>
      <c r="AC909" s="28" t="str">
        <f t="shared" si="43"/>
        <v xml:space="preserve"> </v>
      </c>
      <c r="AD909" s="28" t="str">
        <f t="shared" si="44"/>
        <v xml:space="preserve"> </v>
      </c>
      <c r="AK909" s="50">
        <f>SUM('Input Shift Data'!$I909:$J909)</f>
        <v>0</v>
      </c>
      <c r="AL909" s="1">
        <f>SUM('Input Shift Data'!$L909:$R909)</f>
        <v>0</v>
      </c>
      <c r="AM909" s="1">
        <f>SUM('Input Shift Data'!$T909:$Z909)</f>
        <v>0</v>
      </c>
    </row>
    <row r="910" spans="2:39" ht="15" customHeight="1" x14ac:dyDescent="0.25">
      <c r="B910" s="77"/>
      <c r="C910" s="80"/>
      <c r="D910" s="87"/>
      <c r="E910" s="85"/>
      <c r="F910" s="77"/>
      <c r="G910" s="85"/>
      <c r="H910" s="86"/>
      <c r="I910" s="87"/>
      <c r="J910" s="87"/>
      <c r="K910" s="87"/>
      <c r="L910" s="88"/>
      <c r="M910" s="88"/>
      <c r="N910" s="88"/>
      <c r="O910" s="88"/>
      <c r="P910" s="88"/>
      <c r="Q910" s="88"/>
      <c r="R910" s="88"/>
      <c r="S910" s="88"/>
      <c r="T910" s="77"/>
      <c r="U910" s="77"/>
      <c r="V910" s="77"/>
      <c r="W910" s="77"/>
      <c r="X910" s="77"/>
      <c r="Y910" s="77"/>
      <c r="Z910" s="77"/>
      <c r="AA910" s="232"/>
      <c r="AB910" s="6" t="str">
        <f t="shared" si="42"/>
        <v xml:space="preserve"> </v>
      </c>
      <c r="AC910" s="28" t="str">
        <f t="shared" si="43"/>
        <v xml:space="preserve"> </v>
      </c>
      <c r="AD910" s="28" t="str">
        <f t="shared" si="44"/>
        <v xml:space="preserve"> </v>
      </c>
      <c r="AK910" s="50">
        <f>SUM('Input Shift Data'!$I910:$J910)</f>
        <v>0</v>
      </c>
      <c r="AL910" s="1">
        <f>SUM('Input Shift Data'!$L910:$R910)</f>
        <v>0</v>
      </c>
      <c r="AM910" s="1">
        <f>SUM('Input Shift Data'!$T910:$Z910)</f>
        <v>0</v>
      </c>
    </row>
    <row r="911" spans="2:39" ht="15" customHeight="1" x14ac:dyDescent="0.25">
      <c r="B911" s="77"/>
      <c r="C911" s="80"/>
      <c r="D911" s="87"/>
      <c r="E911" s="85"/>
      <c r="F911" s="77"/>
      <c r="G911" s="85"/>
      <c r="H911" s="86"/>
      <c r="I911" s="87"/>
      <c r="J911" s="87"/>
      <c r="K911" s="87"/>
      <c r="L911" s="88"/>
      <c r="M911" s="88"/>
      <c r="N911" s="88"/>
      <c r="O911" s="88"/>
      <c r="P911" s="88"/>
      <c r="Q911" s="88"/>
      <c r="R911" s="88"/>
      <c r="S911" s="88"/>
      <c r="T911" s="77"/>
      <c r="U911" s="77"/>
      <c r="V911" s="77"/>
      <c r="W911" s="77"/>
      <c r="X911" s="77"/>
      <c r="Y911" s="77"/>
      <c r="Z911" s="77"/>
      <c r="AA911" s="232"/>
      <c r="AB911" s="6" t="str">
        <f t="shared" si="42"/>
        <v xml:space="preserve"> </v>
      </c>
      <c r="AC911" s="28" t="str">
        <f t="shared" si="43"/>
        <v xml:space="preserve"> </v>
      </c>
      <c r="AD911" s="28" t="str">
        <f t="shared" si="44"/>
        <v xml:space="preserve"> </v>
      </c>
      <c r="AK911" s="50">
        <f>SUM('Input Shift Data'!$I911:$J911)</f>
        <v>0</v>
      </c>
      <c r="AL911" s="1">
        <f>SUM('Input Shift Data'!$L911:$R911)</f>
        <v>0</v>
      </c>
      <c r="AM911" s="1">
        <f>SUM('Input Shift Data'!$T911:$Z911)</f>
        <v>0</v>
      </c>
    </row>
    <row r="912" spans="2:39" ht="15" customHeight="1" x14ac:dyDescent="0.25">
      <c r="B912" s="77"/>
      <c r="C912" s="80"/>
      <c r="D912" s="87"/>
      <c r="E912" s="85"/>
      <c r="F912" s="77"/>
      <c r="G912" s="85"/>
      <c r="H912" s="86"/>
      <c r="I912" s="87"/>
      <c r="J912" s="87"/>
      <c r="K912" s="87"/>
      <c r="L912" s="88"/>
      <c r="M912" s="88"/>
      <c r="N912" s="88"/>
      <c r="O912" s="88"/>
      <c r="P912" s="88"/>
      <c r="Q912" s="88"/>
      <c r="R912" s="88"/>
      <c r="S912" s="88"/>
      <c r="T912" s="77"/>
      <c r="U912" s="77"/>
      <c r="V912" s="77"/>
      <c r="W912" s="77"/>
      <c r="X912" s="77"/>
      <c r="Y912" s="77"/>
      <c r="Z912" s="77"/>
      <c r="AA912" s="232"/>
      <c r="AB912" s="6" t="str">
        <f t="shared" si="42"/>
        <v xml:space="preserve"> </v>
      </c>
      <c r="AC912" s="28" t="str">
        <f t="shared" si="43"/>
        <v xml:space="preserve"> </v>
      </c>
      <c r="AD912" s="28" t="str">
        <f t="shared" si="44"/>
        <v xml:space="preserve"> </v>
      </c>
      <c r="AK912" s="50">
        <f>SUM('Input Shift Data'!$I912:$J912)</f>
        <v>0</v>
      </c>
      <c r="AL912" s="1">
        <f>SUM('Input Shift Data'!$L912:$R912)</f>
        <v>0</v>
      </c>
      <c r="AM912" s="1">
        <f>SUM('Input Shift Data'!$T912:$Z912)</f>
        <v>0</v>
      </c>
    </row>
    <row r="913" spans="2:39" ht="15" customHeight="1" x14ac:dyDescent="0.25">
      <c r="B913" s="77"/>
      <c r="C913" s="80"/>
      <c r="D913" s="87"/>
      <c r="E913" s="85"/>
      <c r="F913" s="77"/>
      <c r="G913" s="85"/>
      <c r="H913" s="86"/>
      <c r="I913" s="87"/>
      <c r="J913" s="87"/>
      <c r="K913" s="87"/>
      <c r="L913" s="88"/>
      <c r="M913" s="88"/>
      <c r="N913" s="88"/>
      <c r="O913" s="88"/>
      <c r="P913" s="88"/>
      <c r="Q913" s="88"/>
      <c r="R913" s="88"/>
      <c r="S913" s="88"/>
      <c r="T913" s="77"/>
      <c r="U913" s="77"/>
      <c r="V913" s="77"/>
      <c r="W913" s="77"/>
      <c r="X913" s="77"/>
      <c r="Y913" s="77"/>
      <c r="Z913" s="77"/>
      <c r="AA913" s="232"/>
      <c r="AB913" s="6" t="str">
        <f t="shared" si="42"/>
        <v xml:space="preserve"> </v>
      </c>
      <c r="AC913" s="28" t="str">
        <f t="shared" si="43"/>
        <v xml:space="preserve"> </v>
      </c>
      <c r="AD913" s="28" t="str">
        <f t="shared" si="44"/>
        <v xml:space="preserve"> </v>
      </c>
      <c r="AK913" s="50">
        <f>SUM('Input Shift Data'!$I913:$J913)</f>
        <v>0</v>
      </c>
      <c r="AL913" s="1">
        <f>SUM('Input Shift Data'!$L913:$R913)</f>
        <v>0</v>
      </c>
      <c r="AM913" s="1">
        <f>SUM('Input Shift Data'!$T913:$Z913)</f>
        <v>0</v>
      </c>
    </row>
    <row r="914" spans="2:39" ht="15" customHeight="1" x14ac:dyDescent="0.25">
      <c r="B914" s="77"/>
      <c r="C914" s="80"/>
      <c r="D914" s="87"/>
      <c r="E914" s="85"/>
      <c r="F914" s="77"/>
      <c r="G914" s="85"/>
      <c r="H914" s="86"/>
      <c r="I914" s="87"/>
      <c r="J914" s="87"/>
      <c r="K914" s="87"/>
      <c r="L914" s="88"/>
      <c r="M914" s="88"/>
      <c r="N914" s="88"/>
      <c r="O914" s="88"/>
      <c r="P914" s="88"/>
      <c r="Q914" s="88"/>
      <c r="R914" s="88"/>
      <c r="S914" s="88"/>
      <c r="T914" s="77"/>
      <c r="U914" s="77"/>
      <c r="V914" s="77"/>
      <c r="W914" s="77"/>
      <c r="X914" s="77"/>
      <c r="Y914" s="77"/>
      <c r="Z914" s="77"/>
      <c r="AA914" s="232"/>
      <c r="AB914" s="6" t="str">
        <f t="shared" si="42"/>
        <v xml:space="preserve"> </v>
      </c>
      <c r="AC914" s="28" t="str">
        <f t="shared" si="43"/>
        <v xml:space="preserve"> </v>
      </c>
      <c r="AD914" s="28" t="str">
        <f t="shared" si="44"/>
        <v xml:space="preserve"> </v>
      </c>
      <c r="AK914" s="50">
        <f>SUM('Input Shift Data'!$I914:$J914)</f>
        <v>0</v>
      </c>
      <c r="AL914" s="1">
        <f>SUM('Input Shift Data'!$L914:$R914)</f>
        <v>0</v>
      </c>
      <c r="AM914" s="1">
        <f>SUM('Input Shift Data'!$T914:$Z914)</f>
        <v>0</v>
      </c>
    </row>
    <row r="915" spans="2:39" ht="15" customHeight="1" x14ac:dyDescent="0.25">
      <c r="B915" s="77"/>
      <c r="C915" s="80"/>
      <c r="D915" s="87"/>
      <c r="E915" s="85"/>
      <c r="F915" s="77"/>
      <c r="G915" s="85"/>
      <c r="H915" s="86"/>
      <c r="I915" s="87"/>
      <c r="J915" s="87"/>
      <c r="K915" s="87"/>
      <c r="L915" s="88"/>
      <c r="M915" s="88"/>
      <c r="N915" s="88"/>
      <c r="O915" s="88"/>
      <c r="P915" s="88"/>
      <c r="Q915" s="88"/>
      <c r="R915" s="88"/>
      <c r="S915" s="88"/>
      <c r="T915" s="77"/>
      <c r="U915" s="77"/>
      <c r="V915" s="77"/>
      <c r="W915" s="77"/>
      <c r="X915" s="77"/>
      <c r="Y915" s="77"/>
      <c r="Z915" s="77"/>
      <c r="AA915" s="232"/>
      <c r="AB915" s="6" t="str">
        <f t="shared" si="42"/>
        <v xml:space="preserve"> </v>
      </c>
      <c r="AC915" s="28" t="str">
        <f t="shared" si="43"/>
        <v xml:space="preserve"> </v>
      </c>
      <c r="AD915" s="28" t="str">
        <f t="shared" si="44"/>
        <v xml:space="preserve"> </v>
      </c>
      <c r="AK915" s="50">
        <f>SUM('Input Shift Data'!$I915:$J915)</f>
        <v>0</v>
      </c>
      <c r="AL915" s="1">
        <f>SUM('Input Shift Data'!$L915:$R915)</f>
        <v>0</v>
      </c>
      <c r="AM915" s="1">
        <f>SUM('Input Shift Data'!$T915:$Z915)</f>
        <v>0</v>
      </c>
    </row>
    <row r="916" spans="2:39" ht="15" customHeight="1" x14ac:dyDescent="0.25">
      <c r="B916" s="77"/>
      <c r="C916" s="80"/>
      <c r="D916" s="87"/>
      <c r="E916" s="85"/>
      <c r="F916" s="77"/>
      <c r="G916" s="85"/>
      <c r="H916" s="86"/>
      <c r="I916" s="87"/>
      <c r="J916" s="87"/>
      <c r="K916" s="87"/>
      <c r="L916" s="88"/>
      <c r="M916" s="88"/>
      <c r="N916" s="88"/>
      <c r="O916" s="88"/>
      <c r="P916" s="88"/>
      <c r="Q916" s="88"/>
      <c r="R916" s="88"/>
      <c r="S916" s="88"/>
      <c r="T916" s="77"/>
      <c r="U916" s="77"/>
      <c r="V916" s="77"/>
      <c r="W916" s="77"/>
      <c r="X916" s="77"/>
      <c r="Y916" s="77"/>
      <c r="Z916" s="77"/>
      <c r="AA916" s="232"/>
      <c r="AB916" s="6" t="str">
        <f t="shared" si="42"/>
        <v xml:space="preserve"> </v>
      </c>
      <c r="AC916" s="28" t="str">
        <f t="shared" si="43"/>
        <v xml:space="preserve"> </v>
      </c>
      <c r="AD916" s="28" t="str">
        <f t="shared" si="44"/>
        <v xml:space="preserve"> </v>
      </c>
      <c r="AK916" s="50">
        <f>SUM('Input Shift Data'!$I916:$J916)</f>
        <v>0</v>
      </c>
      <c r="AL916" s="1">
        <f>SUM('Input Shift Data'!$L916:$R916)</f>
        <v>0</v>
      </c>
      <c r="AM916" s="1">
        <f>SUM('Input Shift Data'!$T916:$Z916)</f>
        <v>0</v>
      </c>
    </row>
    <row r="917" spans="2:39" ht="15" customHeight="1" x14ac:dyDescent="0.25">
      <c r="B917" s="77"/>
      <c r="C917" s="80"/>
      <c r="D917" s="87"/>
      <c r="E917" s="85"/>
      <c r="F917" s="77"/>
      <c r="G917" s="85"/>
      <c r="H917" s="86"/>
      <c r="I917" s="87"/>
      <c r="J917" s="87"/>
      <c r="K917" s="87"/>
      <c r="L917" s="88"/>
      <c r="M917" s="88"/>
      <c r="N917" s="88"/>
      <c r="O917" s="88"/>
      <c r="P917" s="88"/>
      <c r="Q917" s="88"/>
      <c r="R917" s="88"/>
      <c r="S917" s="88"/>
      <c r="T917" s="77"/>
      <c r="U917" s="77"/>
      <c r="V917" s="77"/>
      <c r="W917" s="77"/>
      <c r="X917" s="77"/>
      <c r="Y917" s="77"/>
      <c r="Z917" s="77"/>
      <c r="AA917" s="232"/>
      <c r="AB917" s="6" t="str">
        <f t="shared" si="42"/>
        <v xml:space="preserve"> </v>
      </c>
      <c r="AC917" s="28" t="str">
        <f t="shared" si="43"/>
        <v xml:space="preserve"> </v>
      </c>
      <c r="AD917" s="28" t="str">
        <f t="shared" si="44"/>
        <v xml:space="preserve"> </v>
      </c>
      <c r="AK917" s="50">
        <f>SUM('Input Shift Data'!$I917:$J917)</f>
        <v>0</v>
      </c>
      <c r="AL917" s="1">
        <f>SUM('Input Shift Data'!$L917:$R917)</f>
        <v>0</v>
      </c>
      <c r="AM917" s="1">
        <f>SUM('Input Shift Data'!$T917:$Z917)</f>
        <v>0</v>
      </c>
    </row>
    <row r="918" spans="2:39" ht="15" customHeight="1" x14ac:dyDescent="0.25">
      <c r="B918" s="77"/>
      <c r="C918" s="80"/>
      <c r="D918" s="87"/>
      <c r="E918" s="85"/>
      <c r="F918" s="77"/>
      <c r="G918" s="85"/>
      <c r="H918" s="86"/>
      <c r="I918" s="87"/>
      <c r="J918" s="87"/>
      <c r="K918" s="87"/>
      <c r="L918" s="88"/>
      <c r="M918" s="88"/>
      <c r="N918" s="88"/>
      <c r="O918" s="88"/>
      <c r="P918" s="88"/>
      <c r="Q918" s="88"/>
      <c r="R918" s="88"/>
      <c r="S918" s="88"/>
      <c r="T918" s="77"/>
      <c r="U918" s="77"/>
      <c r="V918" s="77"/>
      <c r="W918" s="77"/>
      <c r="X918" s="77"/>
      <c r="Y918" s="77"/>
      <c r="Z918" s="77"/>
      <c r="AA918" s="232"/>
      <c r="AB918" s="6" t="str">
        <f t="shared" si="42"/>
        <v xml:space="preserve"> </v>
      </c>
      <c r="AC918" s="28" t="str">
        <f t="shared" si="43"/>
        <v xml:space="preserve"> </v>
      </c>
      <c r="AD918" s="28" t="str">
        <f t="shared" si="44"/>
        <v xml:space="preserve"> </v>
      </c>
      <c r="AK918" s="50">
        <f>SUM('Input Shift Data'!$I918:$J918)</f>
        <v>0</v>
      </c>
      <c r="AL918" s="1">
        <f>SUM('Input Shift Data'!$L918:$R918)</f>
        <v>0</v>
      </c>
      <c r="AM918" s="1">
        <f>SUM('Input Shift Data'!$T918:$Z918)</f>
        <v>0</v>
      </c>
    </row>
    <row r="919" spans="2:39" ht="15" customHeight="1" x14ac:dyDescent="0.25">
      <c r="B919" s="77"/>
      <c r="C919" s="80"/>
      <c r="D919" s="87"/>
      <c r="E919" s="85"/>
      <c r="F919" s="77"/>
      <c r="G919" s="85"/>
      <c r="H919" s="86"/>
      <c r="I919" s="87"/>
      <c r="J919" s="87"/>
      <c r="K919" s="87"/>
      <c r="L919" s="88"/>
      <c r="M919" s="88"/>
      <c r="N919" s="88"/>
      <c r="O919" s="88"/>
      <c r="P919" s="88"/>
      <c r="Q919" s="88"/>
      <c r="R919" s="88"/>
      <c r="S919" s="88"/>
      <c r="T919" s="77"/>
      <c r="U919" s="77"/>
      <c r="V919" s="77"/>
      <c r="W919" s="77"/>
      <c r="X919" s="77"/>
      <c r="Y919" s="77"/>
      <c r="Z919" s="77"/>
      <c r="AA919" s="232"/>
      <c r="AB919" s="6" t="str">
        <f t="shared" si="42"/>
        <v xml:space="preserve"> </v>
      </c>
      <c r="AC919" s="28" t="str">
        <f t="shared" si="43"/>
        <v xml:space="preserve"> </v>
      </c>
      <c r="AD919" s="28" t="str">
        <f t="shared" si="44"/>
        <v xml:space="preserve"> </v>
      </c>
      <c r="AK919" s="50">
        <f>SUM('Input Shift Data'!$I919:$J919)</f>
        <v>0</v>
      </c>
      <c r="AL919" s="1">
        <f>SUM('Input Shift Data'!$L919:$R919)</f>
        <v>0</v>
      </c>
      <c r="AM919" s="1">
        <f>SUM('Input Shift Data'!$T919:$Z919)</f>
        <v>0</v>
      </c>
    </row>
    <row r="920" spans="2:39" ht="15" customHeight="1" x14ac:dyDescent="0.25">
      <c r="B920" s="77"/>
      <c r="C920" s="80"/>
      <c r="D920" s="87"/>
      <c r="E920" s="85"/>
      <c r="F920" s="77"/>
      <c r="G920" s="85"/>
      <c r="H920" s="86"/>
      <c r="I920" s="87"/>
      <c r="J920" s="87"/>
      <c r="K920" s="87"/>
      <c r="L920" s="88"/>
      <c r="M920" s="88"/>
      <c r="N920" s="88"/>
      <c r="O920" s="88"/>
      <c r="P920" s="88"/>
      <c r="Q920" s="88"/>
      <c r="R920" s="88"/>
      <c r="S920" s="88"/>
      <c r="T920" s="77"/>
      <c r="U920" s="77"/>
      <c r="V920" s="77"/>
      <c r="W920" s="77"/>
      <c r="X920" s="77"/>
      <c r="Y920" s="77"/>
      <c r="Z920" s="77"/>
      <c r="AA920" s="232"/>
      <c r="AB920" s="6" t="str">
        <f t="shared" si="42"/>
        <v xml:space="preserve"> </v>
      </c>
      <c r="AC920" s="28" t="str">
        <f t="shared" si="43"/>
        <v xml:space="preserve"> </v>
      </c>
      <c r="AD920" s="28" t="str">
        <f t="shared" si="44"/>
        <v xml:space="preserve"> </v>
      </c>
      <c r="AK920" s="50">
        <f>SUM('Input Shift Data'!$I920:$J920)</f>
        <v>0</v>
      </c>
      <c r="AL920" s="1">
        <f>SUM('Input Shift Data'!$L920:$R920)</f>
        <v>0</v>
      </c>
      <c r="AM920" s="1">
        <f>SUM('Input Shift Data'!$T920:$Z920)</f>
        <v>0</v>
      </c>
    </row>
    <row r="921" spans="2:39" ht="15" customHeight="1" x14ac:dyDescent="0.25">
      <c r="B921" s="77"/>
      <c r="C921" s="80"/>
      <c r="D921" s="87"/>
      <c r="E921" s="85"/>
      <c r="F921" s="77"/>
      <c r="G921" s="85"/>
      <c r="H921" s="86"/>
      <c r="I921" s="87"/>
      <c r="J921" s="87"/>
      <c r="K921" s="87"/>
      <c r="L921" s="88"/>
      <c r="M921" s="88"/>
      <c r="N921" s="88"/>
      <c r="O921" s="88"/>
      <c r="P921" s="88"/>
      <c r="Q921" s="88"/>
      <c r="R921" s="88"/>
      <c r="S921" s="88"/>
      <c r="T921" s="77"/>
      <c r="U921" s="77"/>
      <c r="V921" s="77"/>
      <c r="W921" s="77"/>
      <c r="X921" s="77"/>
      <c r="Y921" s="77"/>
      <c r="Z921" s="77"/>
      <c r="AA921" s="232"/>
      <c r="AB921" s="6" t="str">
        <f t="shared" si="42"/>
        <v xml:space="preserve"> </v>
      </c>
      <c r="AC921" s="28" t="str">
        <f t="shared" si="43"/>
        <v xml:space="preserve"> </v>
      </c>
      <c r="AD921" s="28" t="str">
        <f t="shared" si="44"/>
        <v xml:space="preserve"> </v>
      </c>
      <c r="AK921" s="50">
        <f>SUM('Input Shift Data'!$I921:$J921)</f>
        <v>0</v>
      </c>
      <c r="AL921" s="1">
        <f>SUM('Input Shift Data'!$L921:$R921)</f>
        <v>0</v>
      </c>
      <c r="AM921" s="1">
        <f>SUM('Input Shift Data'!$T921:$Z921)</f>
        <v>0</v>
      </c>
    </row>
    <row r="922" spans="2:39" ht="15" customHeight="1" x14ac:dyDescent="0.25">
      <c r="B922" s="77"/>
      <c r="C922" s="80"/>
      <c r="D922" s="87"/>
      <c r="E922" s="85"/>
      <c r="F922" s="77"/>
      <c r="G922" s="85"/>
      <c r="H922" s="86"/>
      <c r="I922" s="87"/>
      <c r="J922" s="87"/>
      <c r="K922" s="87"/>
      <c r="L922" s="88"/>
      <c r="M922" s="88"/>
      <c r="N922" s="88"/>
      <c r="O922" s="88"/>
      <c r="P922" s="88"/>
      <c r="Q922" s="88"/>
      <c r="R922" s="88"/>
      <c r="S922" s="88"/>
      <c r="T922" s="77"/>
      <c r="U922" s="77"/>
      <c r="V922" s="77"/>
      <c r="W922" s="77"/>
      <c r="X922" s="77"/>
      <c r="Y922" s="77"/>
      <c r="Z922" s="77"/>
      <c r="AA922" s="232"/>
      <c r="AB922" s="6" t="str">
        <f t="shared" si="42"/>
        <v xml:space="preserve"> </v>
      </c>
      <c r="AC922" s="28" t="str">
        <f t="shared" si="43"/>
        <v xml:space="preserve"> </v>
      </c>
      <c r="AD922" s="28" t="str">
        <f t="shared" si="44"/>
        <v xml:space="preserve"> </v>
      </c>
      <c r="AK922" s="50">
        <f>SUM('Input Shift Data'!$I922:$J922)</f>
        <v>0</v>
      </c>
      <c r="AL922" s="1">
        <f>SUM('Input Shift Data'!$L922:$R922)</f>
        <v>0</v>
      </c>
      <c r="AM922" s="1">
        <f>SUM('Input Shift Data'!$T922:$Z922)</f>
        <v>0</v>
      </c>
    </row>
    <row r="923" spans="2:39" ht="15" customHeight="1" x14ac:dyDescent="0.25">
      <c r="B923" s="77"/>
      <c r="C923" s="80"/>
      <c r="D923" s="87"/>
      <c r="E923" s="85"/>
      <c r="F923" s="77"/>
      <c r="G923" s="85"/>
      <c r="H923" s="86"/>
      <c r="I923" s="87"/>
      <c r="J923" s="87"/>
      <c r="K923" s="87"/>
      <c r="L923" s="88"/>
      <c r="M923" s="88"/>
      <c r="N923" s="88"/>
      <c r="O923" s="88"/>
      <c r="P923" s="88"/>
      <c r="Q923" s="88"/>
      <c r="R923" s="88"/>
      <c r="S923" s="88"/>
      <c r="T923" s="77"/>
      <c r="U923" s="77"/>
      <c r="V923" s="77"/>
      <c r="W923" s="77"/>
      <c r="X923" s="77"/>
      <c r="Y923" s="77"/>
      <c r="Z923" s="77"/>
      <c r="AA923" s="232"/>
      <c r="AB923" s="6" t="str">
        <f t="shared" si="42"/>
        <v xml:space="preserve"> </v>
      </c>
      <c r="AC923" s="28" t="str">
        <f t="shared" si="43"/>
        <v xml:space="preserve"> </v>
      </c>
      <c r="AD923" s="28" t="str">
        <f t="shared" si="44"/>
        <v xml:space="preserve"> </v>
      </c>
      <c r="AK923" s="50">
        <f>SUM('Input Shift Data'!$I923:$J923)</f>
        <v>0</v>
      </c>
      <c r="AL923" s="1">
        <f>SUM('Input Shift Data'!$L923:$R923)</f>
        <v>0</v>
      </c>
      <c r="AM923" s="1">
        <f>SUM('Input Shift Data'!$T923:$Z923)</f>
        <v>0</v>
      </c>
    </row>
    <row r="924" spans="2:39" ht="15" customHeight="1" x14ac:dyDescent="0.25">
      <c r="B924" s="77"/>
      <c r="C924" s="80"/>
      <c r="D924" s="87"/>
      <c r="E924" s="85"/>
      <c r="F924" s="77"/>
      <c r="G924" s="85"/>
      <c r="H924" s="86"/>
      <c r="I924" s="87"/>
      <c r="J924" s="87"/>
      <c r="K924" s="87"/>
      <c r="L924" s="88"/>
      <c r="M924" s="88"/>
      <c r="N924" s="88"/>
      <c r="O924" s="88"/>
      <c r="P924" s="88"/>
      <c r="Q924" s="88"/>
      <c r="R924" s="88"/>
      <c r="S924" s="88"/>
      <c r="T924" s="77"/>
      <c r="U924" s="77"/>
      <c r="V924" s="77"/>
      <c r="W924" s="77"/>
      <c r="X924" s="77"/>
      <c r="Y924" s="77"/>
      <c r="Z924" s="77"/>
      <c r="AA924" s="232"/>
      <c r="AB924" s="6" t="str">
        <f t="shared" si="42"/>
        <v xml:space="preserve"> </v>
      </c>
      <c r="AC924" s="28" t="str">
        <f t="shared" si="43"/>
        <v xml:space="preserve"> </v>
      </c>
      <c r="AD924" s="28" t="str">
        <f t="shared" si="44"/>
        <v xml:space="preserve"> </v>
      </c>
      <c r="AK924" s="50">
        <f>SUM('Input Shift Data'!$I924:$J924)</f>
        <v>0</v>
      </c>
      <c r="AL924" s="1">
        <f>SUM('Input Shift Data'!$L924:$R924)</f>
        <v>0</v>
      </c>
      <c r="AM924" s="1">
        <f>SUM('Input Shift Data'!$T924:$Z924)</f>
        <v>0</v>
      </c>
    </row>
    <row r="925" spans="2:39" ht="15" customHeight="1" x14ac:dyDescent="0.25">
      <c r="B925" s="77"/>
      <c r="C925" s="80"/>
      <c r="D925" s="87"/>
      <c r="E925" s="85"/>
      <c r="F925" s="77"/>
      <c r="G925" s="85"/>
      <c r="H925" s="86"/>
      <c r="I925" s="87"/>
      <c r="J925" s="87"/>
      <c r="K925" s="87"/>
      <c r="L925" s="88"/>
      <c r="M925" s="88"/>
      <c r="N925" s="88"/>
      <c r="O925" s="88"/>
      <c r="P925" s="88"/>
      <c r="Q925" s="88"/>
      <c r="R925" s="88"/>
      <c r="S925" s="88"/>
      <c r="T925" s="77"/>
      <c r="U925" s="77"/>
      <c r="V925" s="77"/>
      <c r="W925" s="77"/>
      <c r="X925" s="77"/>
      <c r="Y925" s="77"/>
      <c r="Z925" s="77"/>
      <c r="AA925" s="232"/>
      <c r="AB925" s="6" t="str">
        <f t="shared" si="42"/>
        <v xml:space="preserve"> </v>
      </c>
      <c r="AC925" s="28" t="str">
        <f t="shared" si="43"/>
        <v xml:space="preserve"> </v>
      </c>
      <c r="AD925" s="28" t="str">
        <f t="shared" si="44"/>
        <v xml:space="preserve"> </v>
      </c>
      <c r="AK925" s="50">
        <f>SUM('Input Shift Data'!$I925:$J925)</f>
        <v>0</v>
      </c>
      <c r="AL925" s="1">
        <f>SUM('Input Shift Data'!$L925:$R925)</f>
        <v>0</v>
      </c>
      <c r="AM925" s="1">
        <f>SUM('Input Shift Data'!$T925:$Z925)</f>
        <v>0</v>
      </c>
    </row>
    <row r="926" spans="2:39" ht="15" customHeight="1" x14ac:dyDescent="0.25">
      <c r="B926" s="77"/>
      <c r="C926" s="80"/>
      <c r="D926" s="87"/>
      <c r="E926" s="85"/>
      <c r="F926" s="77"/>
      <c r="G926" s="85"/>
      <c r="H926" s="86"/>
      <c r="I926" s="87"/>
      <c r="J926" s="87"/>
      <c r="K926" s="87"/>
      <c r="L926" s="88"/>
      <c r="M926" s="88"/>
      <c r="N926" s="88"/>
      <c r="O926" s="88"/>
      <c r="P926" s="88"/>
      <c r="Q926" s="88"/>
      <c r="R926" s="88"/>
      <c r="S926" s="88"/>
      <c r="T926" s="77"/>
      <c r="U926" s="77"/>
      <c r="V926" s="77"/>
      <c r="W926" s="77"/>
      <c r="X926" s="77"/>
      <c r="Y926" s="77"/>
      <c r="Z926" s="77"/>
      <c r="AA926" s="232"/>
      <c r="AB926" s="6" t="str">
        <f t="shared" si="42"/>
        <v xml:space="preserve"> </v>
      </c>
      <c r="AC926" s="28" t="str">
        <f t="shared" si="43"/>
        <v xml:space="preserve"> </v>
      </c>
      <c r="AD926" s="28" t="str">
        <f t="shared" si="44"/>
        <v xml:space="preserve"> </v>
      </c>
      <c r="AK926" s="50">
        <f>SUM('Input Shift Data'!$I926:$J926)</f>
        <v>0</v>
      </c>
      <c r="AL926" s="1">
        <f>SUM('Input Shift Data'!$L926:$R926)</f>
        <v>0</v>
      </c>
      <c r="AM926" s="1">
        <f>SUM('Input Shift Data'!$T926:$Z926)</f>
        <v>0</v>
      </c>
    </row>
    <row r="927" spans="2:39" ht="15" customHeight="1" x14ac:dyDescent="0.25">
      <c r="B927" s="77"/>
      <c r="C927" s="80"/>
      <c r="D927" s="87"/>
      <c r="E927" s="85"/>
      <c r="F927" s="77"/>
      <c r="G927" s="85"/>
      <c r="H927" s="86"/>
      <c r="I927" s="87"/>
      <c r="J927" s="87"/>
      <c r="K927" s="87"/>
      <c r="L927" s="88"/>
      <c r="M927" s="88"/>
      <c r="N927" s="88"/>
      <c r="O927" s="88"/>
      <c r="P927" s="88"/>
      <c r="Q927" s="88"/>
      <c r="R927" s="88"/>
      <c r="S927" s="88"/>
      <c r="T927" s="77"/>
      <c r="U927" s="77"/>
      <c r="V927" s="77"/>
      <c r="W927" s="77"/>
      <c r="X927" s="77"/>
      <c r="Y927" s="77"/>
      <c r="Z927" s="77"/>
      <c r="AA927" s="232"/>
      <c r="AB927" s="6" t="str">
        <f t="shared" si="42"/>
        <v xml:space="preserve"> </v>
      </c>
      <c r="AC927" s="28" t="str">
        <f t="shared" si="43"/>
        <v xml:space="preserve"> </v>
      </c>
      <c r="AD927" s="28" t="str">
        <f t="shared" si="44"/>
        <v xml:space="preserve"> </v>
      </c>
      <c r="AK927" s="50">
        <f>SUM('Input Shift Data'!$I927:$J927)</f>
        <v>0</v>
      </c>
      <c r="AL927" s="1">
        <f>SUM('Input Shift Data'!$L927:$R927)</f>
        <v>0</v>
      </c>
      <c r="AM927" s="1">
        <f>SUM('Input Shift Data'!$T927:$Z927)</f>
        <v>0</v>
      </c>
    </row>
    <row r="928" spans="2:39" ht="15" customHeight="1" x14ac:dyDescent="0.25">
      <c r="B928" s="77"/>
      <c r="C928" s="80"/>
      <c r="D928" s="87"/>
      <c r="E928" s="85"/>
      <c r="F928" s="77"/>
      <c r="G928" s="85"/>
      <c r="H928" s="86"/>
      <c r="I928" s="87"/>
      <c r="J928" s="87"/>
      <c r="K928" s="87"/>
      <c r="L928" s="88"/>
      <c r="M928" s="88"/>
      <c r="N928" s="88"/>
      <c r="O928" s="88"/>
      <c r="P928" s="88"/>
      <c r="Q928" s="88"/>
      <c r="R928" s="88"/>
      <c r="S928" s="88"/>
      <c r="T928" s="77"/>
      <c r="U928" s="77"/>
      <c r="V928" s="77"/>
      <c r="W928" s="77"/>
      <c r="X928" s="77"/>
      <c r="Y928" s="77"/>
      <c r="Z928" s="77"/>
      <c r="AA928" s="232"/>
      <c r="AB928" s="6" t="str">
        <f t="shared" si="42"/>
        <v xml:space="preserve"> </v>
      </c>
      <c r="AC928" s="28" t="str">
        <f t="shared" si="43"/>
        <v xml:space="preserve"> </v>
      </c>
      <c r="AD928" s="28" t="str">
        <f t="shared" si="44"/>
        <v xml:space="preserve"> </v>
      </c>
      <c r="AK928" s="50">
        <f>SUM('Input Shift Data'!$I928:$J928)</f>
        <v>0</v>
      </c>
      <c r="AL928" s="1">
        <f>SUM('Input Shift Data'!$L928:$R928)</f>
        <v>0</v>
      </c>
      <c r="AM928" s="1">
        <f>SUM('Input Shift Data'!$T928:$Z928)</f>
        <v>0</v>
      </c>
    </row>
    <row r="929" spans="2:39" ht="15" customHeight="1" x14ac:dyDescent="0.25">
      <c r="B929" s="77"/>
      <c r="C929" s="80"/>
      <c r="D929" s="87"/>
      <c r="E929" s="85"/>
      <c r="F929" s="77"/>
      <c r="G929" s="85"/>
      <c r="H929" s="86"/>
      <c r="I929" s="87"/>
      <c r="J929" s="87"/>
      <c r="K929" s="87"/>
      <c r="L929" s="88"/>
      <c r="M929" s="88"/>
      <c r="N929" s="88"/>
      <c r="O929" s="88"/>
      <c r="P929" s="88"/>
      <c r="Q929" s="88"/>
      <c r="R929" s="88"/>
      <c r="S929" s="88"/>
      <c r="T929" s="77"/>
      <c r="U929" s="77"/>
      <c r="V929" s="77"/>
      <c r="W929" s="77"/>
      <c r="X929" s="77"/>
      <c r="Y929" s="77"/>
      <c r="Z929" s="77"/>
      <c r="AA929" s="232"/>
      <c r="AB929" s="6" t="str">
        <f t="shared" si="42"/>
        <v xml:space="preserve"> </v>
      </c>
      <c r="AC929" s="28" t="str">
        <f t="shared" si="43"/>
        <v xml:space="preserve"> </v>
      </c>
      <c r="AD929" s="28" t="str">
        <f t="shared" si="44"/>
        <v xml:space="preserve"> </v>
      </c>
      <c r="AK929" s="50">
        <f>SUM('Input Shift Data'!$I929:$J929)</f>
        <v>0</v>
      </c>
      <c r="AL929" s="1">
        <f>SUM('Input Shift Data'!$L929:$R929)</f>
        <v>0</v>
      </c>
      <c r="AM929" s="1">
        <f>SUM('Input Shift Data'!$T929:$Z929)</f>
        <v>0</v>
      </c>
    </row>
    <row r="930" spans="2:39" ht="15" customHeight="1" x14ac:dyDescent="0.25">
      <c r="B930" s="77"/>
      <c r="C930" s="80"/>
      <c r="D930" s="87"/>
      <c r="E930" s="85"/>
      <c r="F930" s="77"/>
      <c r="G930" s="85"/>
      <c r="H930" s="86"/>
      <c r="I930" s="87"/>
      <c r="J930" s="87"/>
      <c r="K930" s="87"/>
      <c r="L930" s="88"/>
      <c r="M930" s="88"/>
      <c r="N930" s="88"/>
      <c r="O930" s="88"/>
      <c r="P930" s="88"/>
      <c r="Q930" s="88"/>
      <c r="R930" s="88"/>
      <c r="S930" s="88"/>
      <c r="T930" s="77"/>
      <c r="U930" s="77"/>
      <c r="V930" s="77"/>
      <c r="W930" s="77"/>
      <c r="X930" s="77"/>
      <c r="Y930" s="77"/>
      <c r="Z930" s="77"/>
      <c r="AA930" s="232"/>
      <c r="AB930" s="6" t="str">
        <f t="shared" si="42"/>
        <v xml:space="preserve"> </v>
      </c>
      <c r="AC930" s="28" t="str">
        <f t="shared" si="43"/>
        <v xml:space="preserve"> </v>
      </c>
      <c r="AD930" s="28" t="str">
        <f t="shared" si="44"/>
        <v xml:space="preserve"> </v>
      </c>
      <c r="AK930" s="50">
        <f>SUM('Input Shift Data'!$I930:$J930)</f>
        <v>0</v>
      </c>
      <c r="AL930" s="1">
        <f>SUM('Input Shift Data'!$L930:$R930)</f>
        <v>0</v>
      </c>
      <c r="AM930" s="1">
        <f>SUM('Input Shift Data'!$T930:$Z930)</f>
        <v>0</v>
      </c>
    </row>
    <row r="931" spans="2:39" ht="15" customHeight="1" x14ac:dyDescent="0.25">
      <c r="B931" s="77"/>
      <c r="C931" s="80"/>
      <c r="D931" s="87"/>
      <c r="E931" s="85"/>
      <c r="F931" s="77"/>
      <c r="G931" s="85"/>
      <c r="H931" s="86"/>
      <c r="I931" s="87"/>
      <c r="J931" s="87"/>
      <c r="K931" s="87"/>
      <c r="L931" s="88"/>
      <c r="M931" s="88"/>
      <c r="N931" s="88"/>
      <c r="O931" s="88"/>
      <c r="P931" s="88"/>
      <c r="Q931" s="88"/>
      <c r="R931" s="88"/>
      <c r="S931" s="88"/>
      <c r="T931" s="77"/>
      <c r="U931" s="77"/>
      <c r="V931" s="77"/>
      <c r="W931" s="77"/>
      <c r="X931" s="77"/>
      <c r="Y931" s="77"/>
      <c r="Z931" s="77"/>
      <c r="AA931" s="232"/>
      <c r="AB931" s="6" t="str">
        <f t="shared" si="42"/>
        <v xml:space="preserve"> </v>
      </c>
      <c r="AC931" s="28" t="str">
        <f t="shared" si="43"/>
        <v xml:space="preserve"> </v>
      </c>
      <c r="AD931" s="28" t="str">
        <f t="shared" si="44"/>
        <v xml:space="preserve"> </v>
      </c>
      <c r="AK931" s="50">
        <f>SUM('Input Shift Data'!$I931:$J931)</f>
        <v>0</v>
      </c>
      <c r="AL931" s="1">
        <f>SUM('Input Shift Data'!$L931:$R931)</f>
        <v>0</v>
      </c>
      <c r="AM931" s="1">
        <f>SUM('Input Shift Data'!$T931:$Z931)</f>
        <v>0</v>
      </c>
    </row>
    <row r="932" spans="2:39" ht="15" customHeight="1" x14ac:dyDescent="0.25">
      <c r="B932" s="77"/>
      <c r="C932" s="80"/>
      <c r="D932" s="87"/>
      <c r="E932" s="85"/>
      <c r="F932" s="77"/>
      <c r="G932" s="85"/>
      <c r="H932" s="86"/>
      <c r="I932" s="87"/>
      <c r="J932" s="87"/>
      <c r="K932" s="87"/>
      <c r="L932" s="88"/>
      <c r="M932" s="88"/>
      <c r="N932" s="88"/>
      <c r="O932" s="88"/>
      <c r="P932" s="88"/>
      <c r="Q932" s="88"/>
      <c r="R932" s="88"/>
      <c r="S932" s="88"/>
      <c r="T932" s="77"/>
      <c r="U932" s="77"/>
      <c r="V932" s="77"/>
      <c r="W932" s="77"/>
      <c r="X932" s="77"/>
      <c r="Y932" s="77"/>
      <c r="Z932" s="77"/>
      <c r="AA932" s="232"/>
      <c r="AB932" s="6" t="str">
        <f t="shared" si="42"/>
        <v xml:space="preserve"> </v>
      </c>
      <c r="AC932" s="28" t="str">
        <f t="shared" si="43"/>
        <v xml:space="preserve"> </v>
      </c>
      <c r="AD932" s="28" t="str">
        <f t="shared" si="44"/>
        <v xml:space="preserve"> </v>
      </c>
      <c r="AK932" s="50">
        <f>SUM('Input Shift Data'!$I932:$J932)</f>
        <v>0</v>
      </c>
      <c r="AL932" s="1">
        <f>SUM('Input Shift Data'!$L932:$R932)</f>
        <v>0</v>
      </c>
      <c r="AM932" s="1">
        <f>SUM('Input Shift Data'!$T932:$Z932)</f>
        <v>0</v>
      </c>
    </row>
    <row r="933" spans="2:39" ht="15" customHeight="1" x14ac:dyDescent="0.25">
      <c r="B933" s="77"/>
      <c r="C933" s="80"/>
      <c r="D933" s="87"/>
      <c r="E933" s="85"/>
      <c r="F933" s="77"/>
      <c r="G933" s="85"/>
      <c r="H933" s="86"/>
      <c r="I933" s="87"/>
      <c r="J933" s="87"/>
      <c r="K933" s="87"/>
      <c r="L933" s="88"/>
      <c r="M933" s="88"/>
      <c r="N933" s="88"/>
      <c r="O933" s="88"/>
      <c r="P933" s="88"/>
      <c r="Q933" s="88"/>
      <c r="R933" s="88"/>
      <c r="S933" s="88"/>
      <c r="T933" s="77"/>
      <c r="U933" s="77"/>
      <c r="V933" s="77"/>
      <c r="W933" s="77"/>
      <c r="X933" s="77"/>
      <c r="Y933" s="77"/>
      <c r="Z933" s="77"/>
      <c r="AA933" s="232"/>
      <c r="AB933" s="6" t="str">
        <f t="shared" si="42"/>
        <v xml:space="preserve"> </v>
      </c>
      <c r="AC933" s="28" t="str">
        <f t="shared" si="43"/>
        <v xml:space="preserve"> </v>
      </c>
      <c r="AD933" s="28" t="str">
        <f t="shared" si="44"/>
        <v xml:space="preserve"> </v>
      </c>
      <c r="AK933" s="50">
        <f>SUM('Input Shift Data'!$I933:$J933)</f>
        <v>0</v>
      </c>
      <c r="AL933" s="1">
        <f>SUM('Input Shift Data'!$L933:$R933)</f>
        <v>0</v>
      </c>
      <c r="AM933" s="1">
        <f>SUM('Input Shift Data'!$T933:$Z933)</f>
        <v>0</v>
      </c>
    </row>
    <row r="934" spans="2:39" ht="15.75" customHeight="1" x14ac:dyDescent="0.25">
      <c r="B934" s="77"/>
      <c r="C934" s="80"/>
      <c r="D934" s="87"/>
      <c r="E934" s="85"/>
      <c r="F934" s="77"/>
      <c r="G934" s="85"/>
      <c r="H934" s="86"/>
      <c r="I934" s="87"/>
      <c r="J934" s="87"/>
      <c r="K934" s="87"/>
      <c r="L934" s="88"/>
      <c r="M934" s="88"/>
      <c r="N934" s="88"/>
      <c r="O934" s="88"/>
      <c r="P934" s="88"/>
      <c r="Q934" s="88"/>
      <c r="R934" s="88"/>
      <c r="S934" s="88"/>
      <c r="T934" s="77"/>
      <c r="U934" s="77"/>
      <c r="V934" s="77"/>
      <c r="W934" s="77"/>
      <c r="X934" s="77"/>
      <c r="Y934" s="77"/>
      <c r="Z934" s="77"/>
      <c r="AA934" s="232"/>
      <c r="AB934" s="6" t="str">
        <f t="shared" si="42"/>
        <v xml:space="preserve"> </v>
      </c>
      <c r="AC934" s="28" t="str">
        <f t="shared" si="43"/>
        <v xml:space="preserve"> </v>
      </c>
      <c r="AD934" s="28" t="str">
        <f t="shared" si="44"/>
        <v xml:space="preserve"> </v>
      </c>
      <c r="AK934" s="50">
        <f>SUM('Input Shift Data'!$I934:$J934)</f>
        <v>0</v>
      </c>
      <c r="AL934" s="1">
        <f>SUM('Input Shift Data'!$L934:$R934)</f>
        <v>0</v>
      </c>
      <c r="AM934" s="1">
        <f>SUM('Input Shift Data'!$T934:$Z934)</f>
        <v>0</v>
      </c>
    </row>
    <row r="935" spans="2:39" ht="12.75" customHeight="1" x14ac:dyDescent="0.25">
      <c r="B935" s="77"/>
      <c r="C935" s="80"/>
      <c r="D935" s="87"/>
      <c r="E935" s="85"/>
      <c r="F935" s="77"/>
      <c r="G935" s="85"/>
      <c r="H935" s="86"/>
      <c r="I935" s="87"/>
      <c r="J935" s="87"/>
      <c r="K935" s="87"/>
      <c r="L935" s="88"/>
      <c r="M935" s="88"/>
      <c r="N935" s="88"/>
      <c r="O935" s="88"/>
      <c r="P935" s="88"/>
      <c r="Q935" s="88"/>
      <c r="R935" s="88"/>
      <c r="S935" s="88"/>
      <c r="T935" s="77"/>
      <c r="U935" s="77"/>
      <c r="V935" s="77"/>
      <c r="W935" s="77"/>
      <c r="X935" s="77"/>
      <c r="Y935" s="77"/>
      <c r="Z935" s="77"/>
      <c r="AA935" s="232"/>
      <c r="AB935" s="6" t="str">
        <f t="shared" si="42"/>
        <v xml:space="preserve"> </v>
      </c>
      <c r="AC935" s="28" t="str">
        <f t="shared" si="43"/>
        <v xml:space="preserve"> </v>
      </c>
      <c r="AD935" s="28" t="str">
        <f t="shared" si="44"/>
        <v xml:space="preserve"> </v>
      </c>
      <c r="AK935" s="50">
        <f>SUM('Input Shift Data'!$I935:$J935)</f>
        <v>0</v>
      </c>
      <c r="AL935" s="1">
        <f>SUM('Input Shift Data'!$L935:$R935)</f>
        <v>0</v>
      </c>
      <c r="AM935" s="1">
        <f>SUM('Input Shift Data'!$T935:$Z935)</f>
        <v>0</v>
      </c>
    </row>
    <row r="936" spans="2:39" ht="14.25" customHeight="1" x14ac:dyDescent="0.25">
      <c r="B936" s="77"/>
      <c r="C936" s="80"/>
      <c r="D936" s="87"/>
      <c r="E936" s="85"/>
      <c r="F936" s="77"/>
      <c r="G936" s="85"/>
      <c r="H936" s="86"/>
      <c r="I936" s="87"/>
      <c r="J936" s="87"/>
      <c r="K936" s="87"/>
      <c r="L936" s="88"/>
      <c r="M936" s="88"/>
      <c r="N936" s="88"/>
      <c r="O936" s="88"/>
      <c r="P936" s="88"/>
      <c r="Q936" s="88"/>
      <c r="R936" s="88"/>
      <c r="S936" s="88"/>
      <c r="T936" s="77"/>
      <c r="U936" s="77"/>
      <c r="V936" s="77"/>
      <c r="W936" s="77"/>
      <c r="X936" s="77"/>
      <c r="Y936" s="77"/>
      <c r="Z936" s="77"/>
      <c r="AA936" s="232"/>
      <c r="AB936" s="6" t="str">
        <f t="shared" si="42"/>
        <v xml:space="preserve"> </v>
      </c>
      <c r="AC936" s="28" t="str">
        <f t="shared" si="43"/>
        <v xml:space="preserve"> </v>
      </c>
      <c r="AD936" s="28" t="str">
        <f t="shared" si="44"/>
        <v xml:space="preserve"> </v>
      </c>
      <c r="AK936" s="50">
        <f>SUM('Input Shift Data'!$I936:$J936)</f>
        <v>0</v>
      </c>
      <c r="AL936" s="1">
        <f>SUM('Input Shift Data'!$L936:$R936)</f>
        <v>0</v>
      </c>
      <c r="AM936" s="1">
        <f>SUM('Input Shift Data'!$T936:$Z936)</f>
        <v>0</v>
      </c>
    </row>
    <row r="937" spans="2:39" ht="14.25" customHeight="1" x14ac:dyDescent="0.25">
      <c r="B937" s="77"/>
      <c r="C937" s="80"/>
      <c r="D937" s="87"/>
      <c r="E937" s="85"/>
      <c r="F937" s="77"/>
      <c r="G937" s="85"/>
      <c r="H937" s="86"/>
      <c r="I937" s="87"/>
      <c r="J937" s="87"/>
      <c r="K937" s="87"/>
      <c r="L937" s="88"/>
      <c r="M937" s="88"/>
      <c r="N937" s="88"/>
      <c r="O937" s="88"/>
      <c r="P937" s="88"/>
      <c r="Q937" s="88"/>
      <c r="R937" s="88"/>
      <c r="S937" s="88"/>
      <c r="T937" s="77"/>
      <c r="U937" s="77"/>
      <c r="V937" s="77"/>
      <c r="W937" s="77"/>
      <c r="X937" s="77"/>
      <c r="Y937" s="77"/>
      <c r="Z937" s="77"/>
      <c r="AA937" s="232"/>
      <c r="AB937" s="6" t="str">
        <f t="shared" si="42"/>
        <v xml:space="preserve"> </v>
      </c>
      <c r="AC937" s="28" t="str">
        <f t="shared" si="43"/>
        <v xml:space="preserve"> </v>
      </c>
      <c r="AD937" s="28" t="str">
        <f t="shared" si="44"/>
        <v xml:space="preserve"> </v>
      </c>
      <c r="AK937" s="50">
        <f>SUM('Input Shift Data'!$I937:$J937)</f>
        <v>0</v>
      </c>
      <c r="AL937" s="1">
        <f>SUM('Input Shift Data'!$L937:$R937)</f>
        <v>0</v>
      </c>
      <c r="AM937" s="1">
        <f>SUM('Input Shift Data'!$T937:$Z937)</f>
        <v>0</v>
      </c>
    </row>
    <row r="938" spans="2:39" ht="15" customHeight="1" x14ac:dyDescent="0.25">
      <c r="B938" s="77"/>
      <c r="C938" s="80"/>
      <c r="D938" s="87"/>
      <c r="E938" s="85"/>
      <c r="F938" s="77"/>
      <c r="G938" s="85"/>
      <c r="H938" s="86"/>
      <c r="I938" s="87"/>
      <c r="J938" s="87"/>
      <c r="K938" s="87"/>
      <c r="L938" s="88"/>
      <c r="M938" s="88"/>
      <c r="N938" s="88"/>
      <c r="O938" s="88"/>
      <c r="P938" s="88"/>
      <c r="Q938" s="88"/>
      <c r="R938" s="88"/>
      <c r="S938" s="88"/>
      <c r="T938" s="77"/>
      <c r="U938" s="77"/>
      <c r="V938" s="77"/>
      <c r="W938" s="77"/>
      <c r="X938" s="77"/>
      <c r="Y938" s="77"/>
      <c r="Z938" s="77"/>
      <c r="AA938" s="232"/>
      <c r="AB938" s="6" t="str">
        <f t="shared" si="42"/>
        <v xml:space="preserve"> </v>
      </c>
      <c r="AC938" s="28" t="str">
        <f t="shared" si="43"/>
        <v xml:space="preserve"> </v>
      </c>
      <c r="AD938" s="28" t="str">
        <f t="shared" si="44"/>
        <v xml:space="preserve"> </v>
      </c>
      <c r="AK938" s="50">
        <f>SUM('Input Shift Data'!$I938:$J938)</f>
        <v>0</v>
      </c>
      <c r="AL938" s="1">
        <f>SUM('Input Shift Data'!$L938:$R938)</f>
        <v>0</v>
      </c>
      <c r="AM938" s="1">
        <f>SUM('Input Shift Data'!$T938:$Z938)</f>
        <v>0</v>
      </c>
    </row>
    <row r="939" spans="2:39" ht="15" customHeight="1" x14ac:dyDescent="0.25">
      <c r="B939" s="77"/>
      <c r="C939" s="80"/>
      <c r="D939" s="87"/>
      <c r="E939" s="85"/>
      <c r="F939" s="77"/>
      <c r="G939" s="85"/>
      <c r="H939" s="86"/>
      <c r="I939" s="87"/>
      <c r="J939" s="87"/>
      <c r="K939" s="87"/>
      <c r="L939" s="88"/>
      <c r="M939" s="88"/>
      <c r="N939" s="88"/>
      <c r="O939" s="88"/>
      <c r="P939" s="88"/>
      <c r="Q939" s="88"/>
      <c r="R939" s="88"/>
      <c r="S939" s="88"/>
      <c r="T939" s="77"/>
      <c r="U939" s="77"/>
      <c r="V939" s="77"/>
      <c r="W939" s="77"/>
      <c r="X939" s="77"/>
      <c r="Y939" s="77"/>
      <c r="Z939" s="77"/>
      <c r="AA939" s="232"/>
      <c r="AB939" s="6" t="str">
        <f t="shared" si="42"/>
        <v xml:space="preserve"> </v>
      </c>
      <c r="AC939" s="28" t="str">
        <f t="shared" si="43"/>
        <v xml:space="preserve"> </v>
      </c>
      <c r="AD939" s="28" t="str">
        <f t="shared" si="44"/>
        <v xml:space="preserve"> </v>
      </c>
      <c r="AK939" s="50">
        <f>SUM('Input Shift Data'!$I939:$J939)</f>
        <v>0</v>
      </c>
      <c r="AL939" s="1">
        <f>SUM('Input Shift Data'!$L939:$R939)</f>
        <v>0</v>
      </c>
      <c r="AM939" s="1">
        <f>SUM('Input Shift Data'!$T939:$Z939)</f>
        <v>0</v>
      </c>
    </row>
    <row r="940" spans="2:39" ht="15" customHeight="1" x14ac:dyDescent="0.25">
      <c r="B940" s="77"/>
      <c r="C940" s="80"/>
      <c r="D940" s="87"/>
      <c r="E940" s="85"/>
      <c r="F940" s="77"/>
      <c r="G940" s="85"/>
      <c r="H940" s="86"/>
      <c r="I940" s="87"/>
      <c r="J940" s="87"/>
      <c r="K940" s="87"/>
      <c r="L940" s="88"/>
      <c r="M940" s="88"/>
      <c r="N940" s="88"/>
      <c r="O940" s="88"/>
      <c r="P940" s="88"/>
      <c r="Q940" s="88"/>
      <c r="R940" s="88"/>
      <c r="S940" s="88"/>
      <c r="T940" s="77"/>
      <c r="U940" s="77"/>
      <c r="V940" s="77"/>
      <c r="W940" s="77"/>
      <c r="X940" s="77"/>
      <c r="Y940" s="77"/>
      <c r="Z940" s="77"/>
      <c r="AA940" s="232"/>
      <c r="AB940" s="6" t="str">
        <f t="shared" si="42"/>
        <v xml:space="preserve"> </v>
      </c>
      <c r="AC940" s="28" t="str">
        <f t="shared" si="43"/>
        <v xml:space="preserve"> </v>
      </c>
      <c r="AD940" s="28" t="str">
        <f t="shared" si="44"/>
        <v xml:space="preserve"> </v>
      </c>
      <c r="AK940" s="50">
        <f>SUM('Input Shift Data'!$I940:$J940)</f>
        <v>0</v>
      </c>
      <c r="AL940" s="1">
        <f>SUM('Input Shift Data'!$L940:$R940)</f>
        <v>0</v>
      </c>
      <c r="AM940" s="1">
        <f>SUM('Input Shift Data'!$T940:$Z940)</f>
        <v>0</v>
      </c>
    </row>
    <row r="941" spans="2:39" ht="15" customHeight="1" x14ac:dyDescent="0.25">
      <c r="B941" s="77"/>
      <c r="C941" s="80"/>
      <c r="D941" s="87"/>
      <c r="E941" s="85"/>
      <c r="F941" s="77"/>
      <c r="G941" s="85"/>
      <c r="H941" s="86"/>
      <c r="I941" s="87"/>
      <c r="J941" s="87"/>
      <c r="K941" s="87"/>
      <c r="L941" s="88"/>
      <c r="M941" s="88"/>
      <c r="N941" s="88"/>
      <c r="O941" s="88"/>
      <c r="P941" s="88"/>
      <c r="Q941" s="88"/>
      <c r="R941" s="88"/>
      <c r="S941" s="88"/>
      <c r="T941" s="77"/>
      <c r="U941" s="77"/>
      <c r="V941" s="77"/>
      <c r="W941" s="77"/>
      <c r="X941" s="77"/>
      <c r="Y941" s="77"/>
      <c r="Z941" s="77"/>
      <c r="AA941" s="232"/>
      <c r="AB941" s="6" t="str">
        <f t="shared" si="42"/>
        <v xml:space="preserve"> </v>
      </c>
      <c r="AC941" s="28" t="str">
        <f t="shared" si="43"/>
        <v xml:space="preserve"> </v>
      </c>
      <c r="AD941" s="28" t="str">
        <f t="shared" si="44"/>
        <v xml:space="preserve"> </v>
      </c>
      <c r="AK941" s="50">
        <f>SUM('Input Shift Data'!$I941:$J941)</f>
        <v>0</v>
      </c>
      <c r="AL941" s="1">
        <f>SUM('Input Shift Data'!$L941:$R941)</f>
        <v>0</v>
      </c>
      <c r="AM941" s="1">
        <f>SUM('Input Shift Data'!$T941:$Z941)</f>
        <v>0</v>
      </c>
    </row>
    <row r="942" spans="2:39" ht="15" customHeight="1" x14ac:dyDescent="0.25">
      <c r="B942" s="77"/>
      <c r="C942" s="80"/>
      <c r="D942" s="87"/>
      <c r="E942" s="85"/>
      <c r="F942" s="77"/>
      <c r="G942" s="85"/>
      <c r="H942" s="86"/>
      <c r="I942" s="87"/>
      <c r="J942" s="87"/>
      <c r="K942" s="87"/>
      <c r="L942" s="88"/>
      <c r="M942" s="88"/>
      <c r="N942" s="88"/>
      <c r="O942" s="88"/>
      <c r="P942" s="88"/>
      <c r="Q942" s="88"/>
      <c r="R942" s="88"/>
      <c r="S942" s="88"/>
      <c r="T942" s="77"/>
      <c r="U942" s="77"/>
      <c r="V942" s="77"/>
      <c r="W942" s="77"/>
      <c r="X942" s="77"/>
      <c r="Y942" s="77"/>
      <c r="Z942" s="77"/>
      <c r="AA942" s="232"/>
      <c r="AB942" s="6" t="str">
        <f t="shared" si="42"/>
        <v xml:space="preserve"> </v>
      </c>
      <c r="AC942" s="28" t="str">
        <f t="shared" si="43"/>
        <v xml:space="preserve"> </v>
      </c>
      <c r="AD942" s="28" t="str">
        <f t="shared" si="44"/>
        <v xml:space="preserve"> </v>
      </c>
      <c r="AK942" s="50">
        <f>SUM('Input Shift Data'!$I942:$J942)</f>
        <v>0</v>
      </c>
      <c r="AL942" s="1">
        <f>SUM('Input Shift Data'!$L942:$R942)</f>
        <v>0</v>
      </c>
      <c r="AM942" s="1">
        <f>SUM('Input Shift Data'!$T942:$Z942)</f>
        <v>0</v>
      </c>
    </row>
    <row r="943" spans="2:39" ht="15" customHeight="1" x14ac:dyDescent="0.25">
      <c r="B943" s="77"/>
      <c r="C943" s="80"/>
      <c r="D943" s="87"/>
      <c r="E943" s="85"/>
      <c r="F943" s="77"/>
      <c r="G943" s="85"/>
      <c r="H943" s="86"/>
      <c r="I943" s="87"/>
      <c r="J943" s="87"/>
      <c r="K943" s="87"/>
      <c r="L943" s="88"/>
      <c r="M943" s="88"/>
      <c r="N943" s="88"/>
      <c r="O943" s="88"/>
      <c r="P943" s="88"/>
      <c r="Q943" s="88"/>
      <c r="R943" s="88"/>
      <c r="S943" s="88"/>
      <c r="T943" s="77"/>
      <c r="U943" s="77"/>
      <c r="V943" s="77"/>
      <c r="W943" s="77"/>
      <c r="X943" s="77"/>
      <c r="Y943" s="77"/>
      <c r="Z943" s="77"/>
      <c r="AA943" s="232"/>
      <c r="AB943" s="6" t="str">
        <f t="shared" si="42"/>
        <v xml:space="preserve"> </v>
      </c>
      <c r="AC943" s="28" t="str">
        <f t="shared" si="43"/>
        <v xml:space="preserve"> </v>
      </c>
      <c r="AD943" s="28" t="str">
        <f t="shared" si="44"/>
        <v xml:space="preserve"> </v>
      </c>
      <c r="AK943" s="50">
        <f>SUM('Input Shift Data'!$I943:$J943)</f>
        <v>0</v>
      </c>
      <c r="AL943" s="1">
        <f>SUM('Input Shift Data'!$L943:$R943)</f>
        <v>0</v>
      </c>
      <c r="AM943" s="1">
        <f>SUM('Input Shift Data'!$T943:$Z943)</f>
        <v>0</v>
      </c>
    </row>
    <row r="944" spans="2:39" ht="15.75" customHeight="1" x14ac:dyDescent="0.25">
      <c r="B944" s="77"/>
      <c r="C944" s="80"/>
      <c r="D944" s="87"/>
      <c r="E944" s="85"/>
      <c r="F944" s="77"/>
      <c r="G944" s="85"/>
      <c r="H944" s="86"/>
      <c r="I944" s="87"/>
      <c r="J944" s="87"/>
      <c r="K944" s="87"/>
      <c r="L944" s="88"/>
      <c r="M944" s="88"/>
      <c r="N944" s="88"/>
      <c r="O944" s="88"/>
      <c r="P944" s="88"/>
      <c r="Q944" s="88"/>
      <c r="R944" s="88"/>
      <c r="S944" s="88"/>
      <c r="T944" s="77"/>
      <c r="U944" s="77"/>
      <c r="V944" s="77"/>
      <c r="W944" s="77"/>
      <c r="X944" s="77"/>
      <c r="Y944" s="77"/>
      <c r="Z944" s="77"/>
      <c r="AA944" s="232"/>
      <c r="AB944" s="6" t="str">
        <f t="shared" si="42"/>
        <v xml:space="preserve"> </v>
      </c>
      <c r="AC944" s="28" t="str">
        <f t="shared" si="43"/>
        <v xml:space="preserve"> </v>
      </c>
      <c r="AD944" s="28" t="str">
        <f t="shared" si="44"/>
        <v xml:space="preserve"> </v>
      </c>
      <c r="AK944" s="50">
        <f>SUM('Input Shift Data'!$I944:$J944)</f>
        <v>0</v>
      </c>
      <c r="AL944" s="1">
        <f>SUM('Input Shift Data'!$L944:$R944)</f>
        <v>0</v>
      </c>
      <c r="AM944" s="1">
        <f>SUM('Input Shift Data'!$T944:$Z944)</f>
        <v>0</v>
      </c>
    </row>
    <row r="945" spans="2:39" ht="14.25" customHeight="1" x14ac:dyDescent="0.25">
      <c r="B945" s="77"/>
      <c r="C945" s="80"/>
      <c r="D945" s="87"/>
      <c r="E945" s="85"/>
      <c r="F945" s="77"/>
      <c r="G945" s="85"/>
      <c r="H945" s="86"/>
      <c r="I945" s="87"/>
      <c r="J945" s="87"/>
      <c r="K945" s="87"/>
      <c r="L945" s="88"/>
      <c r="M945" s="88"/>
      <c r="N945" s="88"/>
      <c r="O945" s="88"/>
      <c r="P945" s="88"/>
      <c r="Q945" s="88"/>
      <c r="R945" s="88"/>
      <c r="S945" s="88"/>
      <c r="T945" s="77"/>
      <c r="U945" s="77"/>
      <c r="V945" s="77"/>
      <c r="W945" s="77"/>
      <c r="X945" s="77"/>
      <c r="Y945" s="77"/>
      <c r="Z945" s="77"/>
      <c r="AA945" s="232"/>
      <c r="AB945" s="6" t="str">
        <f t="shared" si="42"/>
        <v xml:space="preserve"> </v>
      </c>
      <c r="AC945" s="28" t="str">
        <f t="shared" si="43"/>
        <v xml:space="preserve"> </v>
      </c>
      <c r="AD945" s="28" t="str">
        <f t="shared" si="44"/>
        <v xml:space="preserve"> </v>
      </c>
      <c r="AK945" s="50">
        <f>SUM('Input Shift Data'!$I945:$J945)</f>
        <v>0</v>
      </c>
      <c r="AL945" s="1">
        <f>SUM('Input Shift Data'!$L945:$R945)</f>
        <v>0</v>
      </c>
      <c r="AM945" s="1">
        <f>SUM('Input Shift Data'!$T945:$Z945)</f>
        <v>0</v>
      </c>
    </row>
    <row r="946" spans="2:39" ht="12.75" customHeight="1" x14ac:dyDescent="0.25">
      <c r="B946" s="77"/>
      <c r="C946" s="80"/>
      <c r="D946" s="87"/>
      <c r="E946" s="85"/>
      <c r="F946" s="77"/>
      <c r="G946" s="85"/>
      <c r="H946" s="86"/>
      <c r="I946" s="87"/>
      <c r="J946" s="87"/>
      <c r="K946" s="87"/>
      <c r="L946" s="88"/>
      <c r="M946" s="88"/>
      <c r="N946" s="88"/>
      <c r="O946" s="88"/>
      <c r="P946" s="88"/>
      <c r="Q946" s="88"/>
      <c r="R946" s="88"/>
      <c r="S946" s="88"/>
      <c r="T946" s="77"/>
      <c r="U946" s="77"/>
      <c r="V946" s="77"/>
      <c r="W946" s="77"/>
      <c r="X946" s="77"/>
      <c r="Y946" s="77"/>
      <c r="Z946" s="77"/>
      <c r="AA946" s="232"/>
      <c r="AB946" s="6" t="str">
        <f t="shared" si="42"/>
        <v xml:space="preserve"> </v>
      </c>
      <c r="AC946" s="28" t="str">
        <f t="shared" si="43"/>
        <v xml:space="preserve"> </v>
      </c>
      <c r="AD946" s="28" t="str">
        <f t="shared" si="44"/>
        <v xml:space="preserve"> </v>
      </c>
      <c r="AK946" s="50">
        <f>SUM('Input Shift Data'!$I946:$J946)</f>
        <v>0</v>
      </c>
      <c r="AL946" s="1">
        <f>SUM('Input Shift Data'!$L946:$R946)</f>
        <v>0</v>
      </c>
      <c r="AM946" s="1">
        <f>SUM('Input Shift Data'!$T946:$Z946)</f>
        <v>0</v>
      </c>
    </row>
    <row r="947" spans="2:39" ht="12.75" customHeight="1" x14ac:dyDescent="0.25">
      <c r="B947" s="77"/>
      <c r="C947" s="80"/>
      <c r="D947" s="87"/>
      <c r="E947" s="85"/>
      <c r="F947" s="77"/>
      <c r="G947" s="85"/>
      <c r="H947" s="86"/>
      <c r="I947" s="87"/>
      <c r="J947" s="87"/>
      <c r="K947" s="87"/>
      <c r="L947" s="88"/>
      <c r="M947" s="88"/>
      <c r="N947" s="88"/>
      <c r="O947" s="88"/>
      <c r="P947" s="88"/>
      <c r="Q947" s="88"/>
      <c r="R947" s="88"/>
      <c r="S947" s="88"/>
      <c r="T947" s="77"/>
      <c r="U947" s="77"/>
      <c r="V947" s="77"/>
      <c r="W947" s="77"/>
      <c r="X947" s="77"/>
      <c r="Y947" s="77"/>
      <c r="Z947" s="77"/>
      <c r="AA947" s="232"/>
      <c r="AB947" s="6" t="str">
        <f t="shared" si="42"/>
        <v xml:space="preserve"> </v>
      </c>
      <c r="AC947" s="28" t="str">
        <f t="shared" si="43"/>
        <v xml:space="preserve"> </v>
      </c>
      <c r="AD947" s="28" t="str">
        <f t="shared" si="44"/>
        <v xml:space="preserve"> </v>
      </c>
      <c r="AK947" s="50">
        <f>SUM('Input Shift Data'!$I947:$J947)</f>
        <v>0</v>
      </c>
      <c r="AL947" s="1">
        <f>SUM('Input Shift Data'!$L947:$R947)</f>
        <v>0</v>
      </c>
      <c r="AM947" s="1">
        <f>SUM('Input Shift Data'!$T947:$Z947)</f>
        <v>0</v>
      </c>
    </row>
    <row r="948" spans="2:39" ht="14.25" customHeight="1" x14ac:dyDescent="0.25">
      <c r="B948" s="77"/>
      <c r="C948" s="80"/>
      <c r="D948" s="87"/>
      <c r="E948" s="85"/>
      <c r="F948" s="77"/>
      <c r="G948" s="85"/>
      <c r="H948" s="86"/>
      <c r="I948" s="87"/>
      <c r="J948" s="87"/>
      <c r="K948" s="87"/>
      <c r="L948" s="88"/>
      <c r="M948" s="88"/>
      <c r="N948" s="88"/>
      <c r="O948" s="88"/>
      <c r="P948" s="88"/>
      <c r="Q948" s="88"/>
      <c r="R948" s="88"/>
      <c r="S948" s="88"/>
      <c r="T948" s="77"/>
      <c r="U948" s="77"/>
      <c r="V948" s="77"/>
      <c r="W948" s="77"/>
      <c r="X948" s="77"/>
      <c r="Y948" s="77"/>
      <c r="Z948" s="77"/>
      <c r="AA948" s="232"/>
      <c r="AB948" s="6" t="str">
        <f t="shared" si="42"/>
        <v xml:space="preserve"> </v>
      </c>
      <c r="AC948" s="28" t="str">
        <f t="shared" si="43"/>
        <v xml:space="preserve"> </v>
      </c>
      <c r="AD948" s="28" t="str">
        <f t="shared" si="44"/>
        <v xml:space="preserve"> </v>
      </c>
      <c r="AK948" s="50">
        <f>SUM('Input Shift Data'!$I948:$J948)</f>
        <v>0</v>
      </c>
      <c r="AL948" s="1">
        <f>SUM('Input Shift Data'!$L948:$R948)</f>
        <v>0</v>
      </c>
      <c r="AM948" s="1">
        <f>SUM('Input Shift Data'!$T948:$Z948)</f>
        <v>0</v>
      </c>
    </row>
    <row r="949" spans="2:39" ht="14.25" customHeight="1" x14ac:dyDescent="0.25">
      <c r="B949" s="77"/>
      <c r="C949" s="80"/>
      <c r="D949" s="87"/>
      <c r="E949" s="85"/>
      <c r="F949" s="77"/>
      <c r="G949" s="85"/>
      <c r="H949" s="86"/>
      <c r="I949" s="87"/>
      <c r="J949" s="87"/>
      <c r="K949" s="87"/>
      <c r="L949" s="88"/>
      <c r="M949" s="88"/>
      <c r="N949" s="88"/>
      <c r="O949" s="88"/>
      <c r="P949" s="88"/>
      <c r="Q949" s="88"/>
      <c r="R949" s="88"/>
      <c r="S949" s="88"/>
      <c r="T949" s="77"/>
      <c r="U949" s="77"/>
      <c r="V949" s="77"/>
      <c r="W949" s="77"/>
      <c r="X949" s="77"/>
      <c r="Y949" s="77"/>
      <c r="Z949" s="77"/>
      <c r="AA949" s="232"/>
      <c r="AB949" s="6" t="str">
        <f t="shared" si="42"/>
        <v xml:space="preserve"> </v>
      </c>
      <c r="AC949" s="28" t="str">
        <f t="shared" si="43"/>
        <v xml:space="preserve"> </v>
      </c>
      <c r="AD949" s="28" t="str">
        <f t="shared" si="44"/>
        <v xml:space="preserve"> </v>
      </c>
      <c r="AK949" s="50">
        <f>SUM('Input Shift Data'!$I949:$J949)</f>
        <v>0</v>
      </c>
      <c r="AL949" s="1">
        <f>SUM('Input Shift Data'!$L949:$R949)</f>
        <v>0</v>
      </c>
      <c r="AM949" s="1">
        <f>SUM('Input Shift Data'!$T949:$Z949)</f>
        <v>0</v>
      </c>
    </row>
    <row r="950" spans="2:39" ht="14.25" customHeight="1" x14ac:dyDescent="0.25">
      <c r="B950" s="77"/>
      <c r="C950" s="80"/>
      <c r="D950" s="87"/>
      <c r="E950" s="85"/>
      <c r="F950" s="77"/>
      <c r="G950" s="85"/>
      <c r="H950" s="86"/>
      <c r="I950" s="87"/>
      <c r="J950" s="87"/>
      <c r="K950" s="87"/>
      <c r="L950" s="88"/>
      <c r="M950" s="88"/>
      <c r="N950" s="88"/>
      <c r="O950" s="88"/>
      <c r="P950" s="88"/>
      <c r="Q950" s="88"/>
      <c r="R950" s="88"/>
      <c r="S950" s="88"/>
      <c r="T950" s="77"/>
      <c r="U950" s="77"/>
      <c r="V950" s="77"/>
      <c r="W950" s="77"/>
      <c r="X950" s="77"/>
      <c r="Y950" s="77"/>
      <c r="Z950" s="77"/>
      <c r="AA950" s="232"/>
      <c r="AB950" s="6" t="str">
        <f t="shared" si="42"/>
        <v xml:space="preserve"> </v>
      </c>
      <c r="AC950" s="28" t="str">
        <f t="shared" si="43"/>
        <v xml:space="preserve"> </v>
      </c>
      <c r="AD950" s="28" t="str">
        <f t="shared" si="44"/>
        <v xml:space="preserve"> </v>
      </c>
      <c r="AK950" s="50">
        <f>SUM('Input Shift Data'!$I950:$J950)</f>
        <v>0</v>
      </c>
      <c r="AL950" s="1">
        <f>SUM('Input Shift Data'!$L950:$R950)</f>
        <v>0</v>
      </c>
      <c r="AM950" s="1">
        <f>SUM('Input Shift Data'!$T950:$Z950)</f>
        <v>0</v>
      </c>
    </row>
    <row r="951" spans="2:39" ht="15" customHeight="1" x14ac:dyDescent="0.25">
      <c r="B951" s="77"/>
      <c r="C951" s="80"/>
      <c r="D951" s="87"/>
      <c r="E951" s="85"/>
      <c r="F951" s="77"/>
      <c r="G951" s="85"/>
      <c r="H951" s="86"/>
      <c r="I951" s="87"/>
      <c r="J951" s="87"/>
      <c r="K951" s="87"/>
      <c r="L951" s="88"/>
      <c r="M951" s="88"/>
      <c r="N951" s="88"/>
      <c r="O951" s="88"/>
      <c r="P951" s="88"/>
      <c r="Q951" s="88"/>
      <c r="R951" s="88"/>
      <c r="S951" s="88"/>
      <c r="T951" s="77"/>
      <c r="U951" s="77"/>
      <c r="V951" s="77"/>
      <c r="W951" s="77"/>
      <c r="X951" s="77"/>
      <c r="Y951" s="77"/>
      <c r="Z951" s="77"/>
      <c r="AA951" s="232"/>
      <c r="AB951" s="6" t="str">
        <f t="shared" si="42"/>
        <v xml:space="preserve"> </v>
      </c>
      <c r="AC951" s="28" t="str">
        <f t="shared" si="43"/>
        <v xml:space="preserve"> </v>
      </c>
      <c r="AD951" s="28" t="str">
        <f t="shared" si="44"/>
        <v xml:space="preserve"> </v>
      </c>
      <c r="AK951" s="50">
        <f>SUM('Input Shift Data'!$I951:$J951)</f>
        <v>0</v>
      </c>
      <c r="AL951" s="1">
        <f>SUM('Input Shift Data'!$L951:$R951)</f>
        <v>0</v>
      </c>
      <c r="AM951" s="1">
        <f>SUM('Input Shift Data'!$T951:$Z951)</f>
        <v>0</v>
      </c>
    </row>
    <row r="952" spans="2:39" ht="13.5" customHeight="1" x14ac:dyDescent="0.25">
      <c r="B952" s="77"/>
      <c r="C952" s="80"/>
      <c r="D952" s="87"/>
      <c r="E952" s="85"/>
      <c r="F952" s="77"/>
      <c r="G952" s="85"/>
      <c r="H952" s="86"/>
      <c r="I952" s="87"/>
      <c r="J952" s="87"/>
      <c r="K952" s="87"/>
      <c r="L952" s="88"/>
      <c r="M952" s="88"/>
      <c r="N952" s="88"/>
      <c r="O952" s="88"/>
      <c r="P952" s="88"/>
      <c r="Q952" s="88"/>
      <c r="R952" s="88"/>
      <c r="S952" s="88"/>
      <c r="T952" s="77"/>
      <c r="U952" s="77"/>
      <c r="V952" s="77"/>
      <c r="W952" s="77"/>
      <c r="X952" s="77"/>
      <c r="Y952" s="77"/>
      <c r="Z952" s="77"/>
      <c r="AA952" s="232"/>
      <c r="AB952" s="6" t="str">
        <f t="shared" si="42"/>
        <v xml:space="preserve"> </v>
      </c>
      <c r="AC952" s="28" t="str">
        <f t="shared" si="43"/>
        <v xml:space="preserve"> </v>
      </c>
      <c r="AD952" s="28" t="str">
        <f t="shared" si="44"/>
        <v xml:space="preserve"> </v>
      </c>
      <c r="AK952" s="50">
        <f>SUM('Input Shift Data'!$I952:$J952)</f>
        <v>0</v>
      </c>
      <c r="AL952" s="1">
        <f>SUM('Input Shift Data'!$L952:$R952)</f>
        <v>0</v>
      </c>
      <c r="AM952" s="1">
        <f>SUM('Input Shift Data'!$T952:$Z952)</f>
        <v>0</v>
      </c>
    </row>
    <row r="953" spans="2:39" ht="15" customHeight="1" x14ac:dyDescent="0.25">
      <c r="B953" s="77"/>
      <c r="C953" s="80"/>
      <c r="D953" s="87"/>
      <c r="E953" s="85"/>
      <c r="F953" s="77"/>
      <c r="G953" s="85"/>
      <c r="H953" s="86"/>
      <c r="I953" s="87"/>
      <c r="J953" s="87"/>
      <c r="K953" s="87"/>
      <c r="L953" s="88"/>
      <c r="M953" s="88"/>
      <c r="N953" s="88"/>
      <c r="O953" s="88"/>
      <c r="P953" s="88"/>
      <c r="Q953" s="88"/>
      <c r="R953" s="88"/>
      <c r="S953" s="88"/>
      <c r="T953" s="77"/>
      <c r="U953" s="77"/>
      <c r="V953" s="77"/>
      <c r="W953" s="77"/>
      <c r="X953" s="77"/>
      <c r="Y953" s="77"/>
      <c r="Z953" s="77"/>
      <c r="AA953" s="232"/>
      <c r="AB953" s="6" t="str">
        <f t="shared" si="42"/>
        <v xml:space="preserve"> </v>
      </c>
      <c r="AC953" s="28" t="str">
        <f t="shared" si="43"/>
        <v xml:space="preserve"> </v>
      </c>
      <c r="AD953" s="28" t="str">
        <f t="shared" si="44"/>
        <v xml:space="preserve"> </v>
      </c>
      <c r="AK953" s="50">
        <f>SUM('Input Shift Data'!$I953:$J953)</f>
        <v>0</v>
      </c>
      <c r="AL953" s="1">
        <f>SUM('Input Shift Data'!$L953:$R953)</f>
        <v>0</v>
      </c>
      <c r="AM953" s="1">
        <f>SUM('Input Shift Data'!$T953:$Z953)</f>
        <v>0</v>
      </c>
    </row>
    <row r="954" spans="2:39" ht="15.75" customHeight="1" x14ac:dyDescent="0.25">
      <c r="B954" s="77"/>
      <c r="C954" s="80"/>
      <c r="D954" s="87"/>
      <c r="E954" s="85"/>
      <c r="F954" s="77"/>
      <c r="G954" s="85"/>
      <c r="H954" s="86"/>
      <c r="I954" s="87"/>
      <c r="J954" s="87"/>
      <c r="K954" s="87"/>
      <c r="L954" s="88"/>
      <c r="M954" s="88"/>
      <c r="N954" s="88"/>
      <c r="O954" s="88"/>
      <c r="P954" s="88"/>
      <c r="Q954" s="88"/>
      <c r="R954" s="88"/>
      <c r="S954" s="88"/>
      <c r="T954" s="77"/>
      <c r="U954" s="77"/>
      <c r="V954" s="77"/>
      <c r="W954" s="77"/>
      <c r="X954" s="77"/>
      <c r="Y954" s="77"/>
      <c r="Z954" s="77"/>
      <c r="AA954" s="232"/>
      <c r="AB954" s="6" t="str">
        <f t="shared" si="42"/>
        <v xml:space="preserve"> </v>
      </c>
      <c r="AC954" s="28" t="str">
        <f t="shared" si="43"/>
        <v xml:space="preserve"> </v>
      </c>
      <c r="AD954" s="28" t="str">
        <f t="shared" si="44"/>
        <v xml:space="preserve"> </v>
      </c>
      <c r="AK954" s="50">
        <f>SUM('Input Shift Data'!$I954:$J954)</f>
        <v>0</v>
      </c>
      <c r="AL954" s="1">
        <f>SUM('Input Shift Data'!$L954:$R954)</f>
        <v>0</v>
      </c>
      <c r="AM954" s="1">
        <f>SUM('Input Shift Data'!$T954:$Z954)</f>
        <v>0</v>
      </c>
    </row>
    <row r="955" spans="2:39" ht="15.75" customHeight="1" x14ac:dyDescent="0.25">
      <c r="B955" s="77"/>
      <c r="C955" s="80"/>
      <c r="D955" s="87"/>
      <c r="E955" s="85"/>
      <c r="F955" s="77"/>
      <c r="G955" s="85"/>
      <c r="H955" s="86"/>
      <c r="I955" s="87"/>
      <c r="J955" s="87"/>
      <c r="K955" s="87"/>
      <c r="L955" s="88"/>
      <c r="M955" s="88"/>
      <c r="N955" s="88"/>
      <c r="O955" s="88"/>
      <c r="P955" s="88"/>
      <c r="Q955" s="88"/>
      <c r="R955" s="88"/>
      <c r="S955" s="88"/>
      <c r="T955" s="77"/>
      <c r="U955" s="77"/>
      <c r="V955" s="77"/>
      <c r="W955" s="77"/>
      <c r="X955" s="77"/>
      <c r="Y955" s="77"/>
      <c r="Z955" s="77"/>
      <c r="AA955" s="232"/>
      <c r="AB955" s="6" t="str">
        <f t="shared" si="42"/>
        <v xml:space="preserve"> </v>
      </c>
      <c r="AC955" s="28" t="str">
        <f t="shared" si="43"/>
        <v xml:space="preserve"> </v>
      </c>
      <c r="AD955" s="28" t="str">
        <f t="shared" si="44"/>
        <v xml:space="preserve"> </v>
      </c>
      <c r="AK955" s="50">
        <f>SUM('Input Shift Data'!$I955:$J955)</f>
        <v>0</v>
      </c>
      <c r="AL955" s="1">
        <f>SUM('Input Shift Data'!$L955:$R955)</f>
        <v>0</v>
      </c>
      <c r="AM955" s="1">
        <f>SUM('Input Shift Data'!$T955:$Z955)</f>
        <v>0</v>
      </c>
    </row>
    <row r="956" spans="2:39" ht="15.75" customHeight="1" x14ac:dyDescent="0.25">
      <c r="B956" s="91"/>
      <c r="C956" s="80"/>
      <c r="D956" s="87"/>
      <c r="E956" s="85"/>
      <c r="F956" s="77"/>
      <c r="G956" s="85"/>
      <c r="H956" s="86"/>
      <c r="I956" s="87"/>
      <c r="J956" s="87"/>
      <c r="K956" s="87"/>
      <c r="L956" s="88"/>
      <c r="M956" s="88"/>
      <c r="N956" s="88"/>
      <c r="O956" s="88"/>
      <c r="P956" s="88"/>
      <c r="Q956" s="88"/>
      <c r="R956" s="88"/>
      <c r="S956" s="88"/>
      <c r="T956" s="77"/>
      <c r="U956" s="77"/>
      <c r="V956" s="77"/>
      <c r="W956" s="77"/>
      <c r="X956" s="77"/>
      <c r="Y956" s="77"/>
      <c r="Z956" s="77"/>
      <c r="AA956" s="232"/>
      <c r="AB956" s="6" t="str">
        <f t="shared" si="42"/>
        <v xml:space="preserve"> </v>
      </c>
      <c r="AC956" s="28" t="str">
        <f t="shared" si="43"/>
        <v xml:space="preserve"> </v>
      </c>
      <c r="AD956" s="28" t="str">
        <f t="shared" si="44"/>
        <v xml:space="preserve"> </v>
      </c>
      <c r="AK956" s="50">
        <f>SUM('Input Shift Data'!$I956:$J956)</f>
        <v>0</v>
      </c>
      <c r="AL956" s="1">
        <f>SUM('Input Shift Data'!$L956:$R956)</f>
        <v>0</v>
      </c>
      <c r="AM956" s="1">
        <f>SUM('Input Shift Data'!$T956:$Z956)</f>
        <v>0</v>
      </c>
    </row>
    <row r="957" spans="2:39" ht="15.75" customHeight="1" x14ac:dyDescent="0.25">
      <c r="B957" s="77"/>
      <c r="C957" s="80"/>
      <c r="D957" s="87"/>
      <c r="E957" s="85"/>
      <c r="F957" s="77"/>
      <c r="G957" s="85"/>
      <c r="H957" s="86"/>
      <c r="I957" s="87"/>
      <c r="J957" s="87"/>
      <c r="K957" s="87"/>
      <c r="L957" s="88"/>
      <c r="M957" s="88"/>
      <c r="N957" s="88"/>
      <c r="O957" s="88"/>
      <c r="P957" s="88"/>
      <c r="Q957" s="88"/>
      <c r="R957" s="88"/>
      <c r="S957" s="88"/>
      <c r="T957" s="77"/>
      <c r="U957" s="77"/>
      <c r="V957" s="77"/>
      <c r="W957" s="77"/>
      <c r="X957" s="77"/>
      <c r="Y957" s="77"/>
      <c r="Z957" s="77"/>
      <c r="AA957" s="232"/>
      <c r="AB957" s="6" t="str">
        <f t="shared" si="42"/>
        <v xml:space="preserve"> </v>
      </c>
      <c r="AC957" s="28" t="str">
        <f t="shared" si="43"/>
        <v xml:space="preserve"> </v>
      </c>
      <c r="AD957" s="28" t="str">
        <f t="shared" si="44"/>
        <v xml:space="preserve"> </v>
      </c>
      <c r="AK957" s="50">
        <f>SUM('Input Shift Data'!$I957:$J957)</f>
        <v>0</v>
      </c>
      <c r="AL957" s="1">
        <f>SUM('Input Shift Data'!$L957:$R957)</f>
        <v>0</v>
      </c>
      <c r="AM957" s="1">
        <f>SUM('Input Shift Data'!$T957:$Z957)</f>
        <v>0</v>
      </c>
    </row>
    <row r="958" spans="2:39" ht="15.75" customHeight="1" x14ac:dyDescent="0.25">
      <c r="B958" s="77"/>
      <c r="C958" s="80"/>
      <c r="D958" s="87"/>
      <c r="E958" s="85"/>
      <c r="F958" s="77"/>
      <c r="G958" s="85"/>
      <c r="H958" s="86"/>
      <c r="I958" s="87"/>
      <c r="J958" s="87"/>
      <c r="K958" s="87"/>
      <c r="L958" s="88"/>
      <c r="M958" s="88"/>
      <c r="N958" s="88"/>
      <c r="O958" s="88"/>
      <c r="P958" s="88"/>
      <c r="Q958" s="88"/>
      <c r="R958" s="88"/>
      <c r="S958" s="88"/>
      <c r="T958" s="77"/>
      <c r="U958" s="77"/>
      <c r="V958" s="77"/>
      <c r="W958" s="77"/>
      <c r="X958" s="77"/>
      <c r="Y958" s="77"/>
      <c r="Z958" s="77"/>
      <c r="AA958" s="232"/>
      <c r="AB958" s="6" t="str">
        <f t="shared" si="42"/>
        <v xml:space="preserve"> </v>
      </c>
      <c r="AC958" s="28" t="str">
        <f t="shared" si="43"/>
        <v xml:space="preserve"> </v>
      </c>
      <c r="AD958" s="28" t="str">
        <f t="shared" si="44"/>
        <v xml:space="preserve"> </v>
      </c>
      <c r="AK958" s="50">
        <f>SUM('Input Shift Data'!$I958:$J958)</f>
        <v>0</v>
      </c>
      <c r="AL958" s="1">
        <f>SUM('Input Shift Data'!$L958:$R958)</f>
        <v>0</v>
      </c>
      <c r="AM958" s="1">
        <f>SUM('Input Shift Data'!$T958:$Z958)</f>
        <v>0</v>
      </c>
    </row>
    <row r="959" spans="2:39" ht="15.75" customHeight="1" x14ac:dyDescent="0.25">
      <c r="B959" s="91"/>
      <c r="C959" s="80"/>
      <c r="D959" s="87"/>
      <c r="E959" s="85"/>
      <c r="F959" s="77"/>
      <c r="G959" s="85"/>
      <c r="H959" s="86"/>
      <c r="I959" s="87"/>
      <c r="J959" s="87"/>
      <c r="K959" s="87"/>
      <c r="L959" s="88"/>
      <c r="M959" s="88"/>
      <c r="N959" s="88"/>
      <c r="O959" s="88"/>
      <c r="P959" s="88"/>
      <c r="Q959" s="88"/>
      <c r="R959" s="88"/>
      <c r="S959" s="88"/>
      <c r="T959" s="77"/>
      <c r="U959" s="77"/>
      <c r="V959" s="77"/>
      <c r="W959" s="77"/>
      <c r="X959" s="77"/>
      <c r="Y959" s="77"/>
      <c r="Z959" s="77"/>
      <c r="AA959" s="232"/>
      <c r="AB959" s="6" t="str">
        <f t="shared" si="42"/>
        <v xml:space="preserve"> </v>
      </c>
      <c r="AC959" s="28" t="str">
        <f t="shared" si="43"/>
        <v xml:space="preserve"> </v>
      </c>
      <c r="AD959" s="28" t="str">
        <f t="shared" si="44"/>
        <v xml:space="preserve"> </v>
      </c>
      <c r="AK959" s="50">
        <f>SUM('Input Shift Data'!$I959:$J959)</f>
        <v>0</v>
      </c>
      <c r="AL959" s="1">
        <f>SUM('Input Shift Data'!$L959:$R959)</f>
        <v>0</v>
      </c>
      <c r="AM959" s="1">
        <f>SUM('Input Shift Data'!$T959:$Z959)</f>
        <v>0</v>
      </c>
    </row>
    <row r="960" spans="2:39" ht="15.75" customHeight="1" x14ac:dyDescent="0.25">
      <c r="B960" s="77"/>
      <c r="C960" s="80"/>
      <c r="D960" s="87"/>
      <c r="E960" s="85"/>
      <c r="F960" s="77"/>
      <c r="G960" s="85"/>
      <c r="H960" s="86"/>
      <c r="I960" s="87"/>
      <c r="J960" s="87"/>
      <c r="K960" s="87"/>
      <c r="L960" s="88"/>
      <c r="M960" s="88"/>
      <c r="N960" s="88"/>
      <c r="O960" s="88"/>
      <c r="P960" s="88"/>
      <c r="Q960" s="88"/>
      <c r="R960" s="88"/>
      <c r="S960" s="88"/>
      <c r="T960" s="77"/>
      <c r="U960" s="77"/>
      <c r="V960" s="77"/>
      <c r="W960" s="77"/>
      <c r="X960" s="77"/>
      <c r="Y960" s="77"/>
      <c r="Z960" s="77"/>
      <c r="AA960" s="232"/>
      <c r="AB960" s="6" t="str">
        <f t="shared" si="42"/>
        <v xml:space="preserve"> </v>
      </c>
      <c r="AC960" s="28" t="str">
        <f t="shared" si="43"/>
        <v xml:space="preserve"> </v>
      </c>
      <c r="AD960" s="28" t="str">
        <f t="shared" si="44"/>
        <v xml:space="preserve"> </v>
      </c>
      <c r="AK960" s="50">
        <f>SUM('Input Shift Data'!$I960:$J960)</f>
        <v>0</v>
      </c>
      <c r="AL960" s="1">
        <f>SUM('Input Shift Data'!$L960:$R960)</f>
        <v>0</v>
      </c>
      <c r="AM960" s="1">
        <f>SUM('Input Shift Data'!$T960:$Z960)</f>
        <v>0</v>
      </c>
    </row>
    <row r="961" spans="1:40" ht="15.75" customHeight="1" x14ac:dyDescent="0.25">
      <c r="B961" s="239"/>
      <c r="C961" s="240"/>
      <c r="D961" s="111"/>
      <c r="E961" s="241"/>
      <c r="F961" s="239"/>
      <c r="G961" s="241"/>
      <c r="H961" s="242"/>
      <c r="I961" s="111"/>
      <c r="J961" s="111"/>
      <c r="K961" s="128"/>
      <c r="L961" s="243"/>
      <c r="M961" s="243"/>
      <c r="N961" s="243"/>
      <c r="O961" s="243"/>
      <c r="P961" s="243"/>
      <c r="Q961" s="243"/>
      <c r="R961" s="243"/>
      <c r="S961" s="244"/>
      <c r="T961" s="239"/>
      <c r="U961" s="239"/>
      <c r="V961" s="239"/>
      <c r="W961" s="239"/>
      <c r="X961" s="239"/>
      <c r="Y961" s="239"/>
      <c r="Z961" s="239"/>
      <c r="AA961" s="233"/>
      <c r="AB961" s="6" t="str">
        <f t="shared" si="42"/>
        <v xml:space="preserve"> </v>
      </c>
      <c r="AC961" s="28" t="str">
        <f t="shared" si="43"/>
        <v xml:space="preserve"> </v>
      </c>
      <c r="AD961" s="28" t="str">
        <f t="shared" si="44"/>
        <v xml:space="preserve"> </v>
      </c>
      <c r="AK961" s="50">
        <f>SUM('Input Shift Data'!$I961:$J961)</f>
        <v>0</v>
      </c>
      <c r="AL961" s="1">
        <f>SUM('Input Shift Data'!$L961:$R961)</f>
        <v>0</v>
      </c>
      <c r="AM961" s="1">
        <f>SUM('Input Shift Data'!$T961:$Z961)</f>
        <v>0</v>
      </c>
    </row>
    <row r="962" spans="1:40" ht="15.75" customHeight="1" x14ac:dyDescent="0.25">
      <c r="A962" s="11"/>
      <c r="B962" s="4">
        <f>COUNT(B105:B961)</f>
        <v>4</v>
      </c>
      <c r="C962" s="11"/>
      <c r="D962" s="225"/>
      <c r="E962" s="24">
        <f t="shared" ref="E962:AB962" si="45">SUM(E105:E961)</f>
        <v>15</v>
      </c>
      <c r="F962" s="225">
        <f t="shared" si="45"/>
        <v>42</v>
      </c>
      <c r="G962" s="24">
        <f t="shared" si="45"/>
        <v>0</v>
      </c>
      <c r="H962" s="51">
        <f t="shared" si="45"/>
        <v>63</v>
      </c>
      <c r="I962" s="225">
        <f t="shared" si="45"/>
        <v>0</v>
      </c>
      <c r="J962" s="225">
        <f t="shared" si="45"/>
        <v>0</v>
      </c>
      <c r="K962" s="115"/>
      <c r="L962" s="225">
        <f t="shared" si="45"/>
        <v>4</v>
      </c>
      <c r="M962" s="225">
        <f t="shared" si="45"/>
        <v>0</v>
      </c>
      <c r="N962" s="225">
        <f t="shared" si="45"/>
        <v>4</v>
      </c>
      <c r="O962" s="225">
        <f t="shared" si="45"/>
        <v>0</v>
      </c>
      <c r="P962" s="225">
        <f t="shared" si="45"/>
        <v>0</v>
      </c>
      <c r="Q962" s="225">
        <f t="shared" si="45"/>
        <v>0</v>
      </c>
      <c r="R962" s="225">
        <f t="shared" si="45"/>
        <v>0</v>
      </c>
      <c r="S962" s="115"/>
      <c r="T962" s="225">
        <f t="shared" si="45"/>
        <v>21</v>
      </c>
      <c r="U962" s="225">
        <f t="shared" si="45"/>
        <v>0</v>
      </c>
      <c r="V962" s="225">
        <f t="shared" si="45"/>
        <v>5</v>
      </c>
      <c r="W962" s="225">
        <f t="shared" si="45"/>
        <v>0</v>
      </c>
      <c r="X962" s="225">
        <f t="shared" si="45"/>
        <v>0</v>
      </c>
      <c r="Y962" s="225">
        <f t="shared" si="45"/>
        <v>3</v>
      </c>
      <c r="Z962" s="225">
        <f t="shared" si="45"/>
        <v>16</v>
      </c>
      <c r="AA962" s="115"/>
      <c r="AB962" s="225">
        <f t="shared" si="45"/>
        <v>53</v>
      </c>
      <c r="AC962" s="28">
        <f t="shared" si="43"/>
        <v>2.8</v>
      </c>
      <c r="AD962" s="28">
        <f t="shared" si="44"/>
        <v>2.8</v>
      </c>
      <c r="AE962" s="11"/>
      <c r="AF962" s="11"/>
      <c r="AG962" s="11"/>
      <c r="AH962" s="11"/>
      <c r="AI962" s="11"/>
      <c r="AK962" s="51">
        <f t="shared" ref="AK962:AM962" si="46">SUM(AK105:AK961)</f>
        <v>0</v>
      </c>
      <c r="AL962" s="51">
        <f t="shared" si="46"/>
        <v>8</v>
      </c>
      <c r="AM962" s="51">
        <f t="shared" si="46"/>
        <v>45</v>
      </c>
    </row>
    <row r="963" spans="1:40" ht="15.75" customHeight="1" x14ac:dyDescent="0.25">
      <c r="A963" s="11"/>
      <c r="B963" s="4"/>
      <c r="C963" s="11"/>
      <c r="D963" s="225"/>
      <c r="E963" s="24"/>
      <c r="F963" s="225"/>
      <c r="G963" s="24"/>
      <c r="H963" s="51"/>
      <c r="I963" s="51"/>
      <c r="J963" s="51"/>
      <c r="K963" s="114"/>
      <c r="L963" s="51"/>
      <c r="M963" s="225"/>
      <c r="N963" s="225"/>
      <c r="O963" s="225"/>
      <c r="P963" s="225"/>
      <c r="Q963" s="225"/>
      <c r="R963" s="225"/>
      <c r="S963" s="115"/>
      <c r="T963" s="225"/>
      <c r="U963" s="225"/>
      <c r="V963" s="225"/>
      <c r="W963" s="225"/>
      <c r="X963" s="225"/>
      <c r="Y963" s="225"/>
      <c r="Z963" s="225"/>
      <c r="AA963" s="115"/>
      <c r="AB963" s="225"/>
      <c r="AC963" s="225"/>
      <c r="AD963" s="234"/>
      <c r="AE963" s="234"/>
      <c r="AF963" s="11"/>
      <c r="AG963" s="11"/>
      <c r="AH963" s="11"/>
      <c r="AI963" s="11"/>
      <c r="AJ963" s="11"/>
      <c r="AK963" s="225"/>
      <c r="AL963" s="225"/>
      <c r="AM963" s="225"/>
      <c r="AN963" s="11"/>
    </row>
    <row r="964" spans="1:40" ht="15.75" hidden="1" customHeight="1" x14ac:dyDescent="0.25">
      <c r="B964" s="1"/>
      <c r="E964" s="1">
        <f>B962</f>
        <v>4</v>
      </c>
      <c r="F964" s="1">
        <f t="shared" ref="F964:Z964" si="47">E964</f>
        <v>4</v>
      </c>
      <c r="G964" s="1">
        <f t="shared" si="47"/>
        <v>4</v>
      </c>
      <c r="H964" s="1">
        <f t="shared" si="47"/>
        <v>4</v>
      </c>
      <c r="I964" s="1">
        <f t="shared" si="47"/>
        <v>4</v>
      </c>
      <c r="J964" s="1">
        <f t="shared" si="47"/>
        <v>4</v>
      </c>
      <c r="K964" s="1"/>
      <c r="L964" s="1">
        <f>J964</f>
        <v>4</v>
      </c>
      <c r="M964" s="1">
        <f t="shared" si="47"/>
        <v>4</v>
      </c>
      <c r="N964" s="1">
        <f t="shared" si="47"/>
        <v>4</v>
      </c>
      <c r="O964" s="1">
        <f t="shared" si="47"/>
        <v>4</v>
      </c>
      <c r="P964" s="1">
        <f t="shared" si="47"/>
        <v>4</v>
      </c>
      <c r="Q964" s="1">
        <f t="shared" si="47"/>
        <v>4</v>
      </c>
      <c r="R964" s="1">
        <f t="shared" si="47"/>
        <v>4</v>
      </c>
      <c r="S964" s="1"/>
      <c r="T964" s="1">
        <f>R964</f>
        <v>4</v>
      </c>
      <c r="U964" s="1">
        <f t="shared" si="47"/>
        <v>4</v>
      </c>
      <c r="V964" s="1">
        <f t="shared" si="47"/>
        <v>4</v>
      </c>
      <c r="W964" s="1">
        <f t="shared" si="47"/>
        <v>4</v>
      </c>
      <c r="X964" s="1">
        <f t="shared" si="47"/>
        <v>4</v>
      </c>
      <c r="Y964" s="1">
        <f t="shared" si="47"/>
        <v>4</v>
      </c>
      <c r="Z964" s="1">
        <f t="shared" si="47"/>
        <v>4</v>
      </c>
      <c r="AA964" s="1"/>
      <c r="AB964" s="1">
        <f>Z964</f>
        <v>4</v>
      </c>
      <c r="AC964" s="1"/>
      <c r="AE964" s="1"/>
      <c r="AK964" s="1">
        <f>AB964</f>
        <v>4</v>
      </c>
      <c r="AL964" s="1">
        <f t="shared" ref="AL964:AM964" si="48">AK964</f>
        <v>4</v>
      </c>
      <c r="AM964" s="1">
        <f t="shared" si="48"/>
        <v>4</v>
      </c>
    </row>
    <row r="965" spans="1:40" ht="15.75" hidden="1" customHeight="1" x14ac:dyDescent="0.25">
      <c r="B965" s="1"/>
      <c r="C965" s="9" t="s">
        <v>128</v>
      </c>
      <c r="E965" s="8">
        <f t="shared" ref="E965:AB965" si="49">E962/E964</f>
        <v>3.75</v>
      </c>
      <c r="F965" s="8">
        <f t="shared" si="49"/>
        <v>10.5</v>
      </c>
      <c r="G965" s="8">
        <f t="shared" si="49"/>
        <v>0</v>
      </c>
      <c r="H965" s="8">
        <f t="shared" si="49"/>
        <v>15.75</v>
      </c>
      <c r="I965" s="8">
        <f t="shared" si="49"/>
        <v>0</v>
      </c>
      <c r="J965" s="8">
        <f t="shared" si="49"/>
        <v>0</v>
      </c>
      <c r="K965" s="8"/>
      <c r="L965" s="8">
        <f t="shared" si="49"/>
        <v>1</v>
      </c>
      <c r="M965" s="8">
        <f t="shared" si="49"/>
        <v>0</v>
      </c>
      <c r="N965" s="8">
        <f t="shared" si="49"/>
        <v>1</v>
      </c>
      <c r="O965" s="8">
        <f t="shared" si="49"/>
        <v>0</v>
      </c>
      <c r="P965" s="8">
        <f t="shared" si="49"/>
        <v>0</v>
      </c>
      <c r="Q965" s="8">
        <f t="shared" si="49"/>
        <v>0</v>
      </c>
      <c r="R965" s="8">
        <f t="shared" si="49"/>
        <v>0</v>
      </c>
      <c r="S965" s="8"/>
      <c r="T965" s="8">
        <f t="shared" si="49"/>
        <v>5.25</v>
      </c>
      <c r="U965" s="8">
        <f t="shared" si="49"/>
        <v>0</v>
      </c>
      <c r="V965" s="8">
        <f t="shared" si="49"/>
        <v>1.25</v>
      </c>
      <c r="W965" s="8">
        <f t="shared" si="49"/>
        <v>0</v>
      </c>
      <c r="X965" s="8">
        <f t="shared" si="49"/>
        <v>0</v>
      </c>
      <c r="Y965" s="8">
        <f t="shared" si="49"/>
        <v>0.75</v>
      </c>
      <c r="Z965" s="8">
        <f t="shared" si="49"/>
        <v>4</v>
      </c>
      <c r="AA965" s="8"/>
      <c r="AB965" s="8">
        <f t="shared" si="49"/>
        <v>13.25</v>
      </c>
      <c r="AC965" s="8"/>
      <c r="AE965" s="8"/>
      <c r="AF965" s="52"/>
      <c r="AG965" s="1"/>
      <c r="AK965" s="8">
        <f t="shared" ref="AK965:AM965" si="50">AK962/AK964</f>
        <v>0</v>
      </c>
      <c r="AL965" s="8">
        <f t="shared" si="50"/>
        <v>2</v>
      </c>
      <c r="AM965" s="8">
        <f t="shared" si="50"/>
        <v>11.25</v>
      </c>
    </row>
    <row r="966" spans="1:40" ht="15.75" hidden="1" customHeight="1" x14ac:dyDescent="0.25">
      <c r="B966" s="1"/>
      <c r="AK966" s="1"/>
      <c r="AL966" s="1"/>
      <c r="AM966" s="1"/>
    </row>
    <row r="967" spans="1:40" ht="15" hidden="1" customHeight="1" x14ac:dyDescent="0.25">
      <c r="B967" s="1"/>
      <c r="AK967" s="1"/>
      <c r="AL967" s="1"/>
      <c r="AM967" s="1"/>
    </row>
    <row r="968" spans="1:40" ht="15" hidden="1" customHeight="1" x14ac:dyDescent="0.25">
      <c r="B968" s="1"/>
      <c r="AK968" s="1"/>
      <c r="AL968" s="1"/>
      <c r="AM968" s="1"/>
    </row>
    <row r="969" spans="1:40" ht="15" hidden="1" customHeight="1" x14ac:dyDescent="0.25">
      <c r="B969" s="1"/>
      <c r="AK969" s="1"/>
      <c r="AL969" s="1"/>
      <c r="AM969" s="1"/>
    </row>
    <row r="970" spans="1:40" ht="15" hidden="1" customHeight="1" x14ac:dyDescent="0.25">
      <c r="B970" s="1"/>
      <c r="AK970" s="1"/>
      <c r="AL970" s="1"/>
      <c r="AM970" s="1"/>
    </row>
    <row r="971" spans="1:40" ht="15" hidden="1" customHeight="1" x14ac:dyDescent="0.25">
      <c r="B971" s="1"/>
      <c r="AK971" s="1"/>
      <c r="AL971" s="1"/>
      <c r="AM971" s="1"/>
    </row>
    <row r="972" spans="1:40" ht="15" hidden="1" customHeight="1" x14ac:dyDescent="0.25">
      <c r="B972" s="1"/>
      <c r="AK972" s="1"/>
      <c r="AL972" s="1"/>
      <c r="AM972" s="1"/>
    </row>
    <row r="973" spans="1:40" ht="15" hidden="1" customHeight="1" x14ac:dyDescent="0.25">
      <c r="B973" s="1"/>
      <c r="AK973" s="1"/>
      <c r="AL973" s="1"/>
      <c r="AM973" s="1"/>
    </row>
    <row r="974" spans="1:40" ht="15" hidden="1" customHeight="1" x14ac:dyDescent="0.25">
      <c r="B974" s="1"/>
      <c r="AK974" s="1"/>
      <c r="AL974" s="1"/>
      <c r="AM974" s="1"/>
    </row>
    <row r="975" spans="1:40" ht="15" hidden="1" customHeight="1" x14ac:dyDescent="0.25">
      <c r="B975" s="1"/>
      <c r="AK975" s="1"/>
      <c r="AL975" s="1"/>
      <c r="AM975" s="1"/>
    </row>
    <row r="976" spans="1:40" ht="15" hidden="1" customHeight="1" x14ac:dyDescent="0.25">
      <c r="B976" s="1"/>
      <c r="AK976" s="1"/>
      <c r="AL976" s="1"/>
      <c r="AM976" s="1"/>
    </row>
    <row r="977" spans="2:39" ht="15" hidden="1" customHeight="1" x14ac:dyDescent="0.25">
      <c r="B977" s="1"/>
      <c r="AK977" s="1"/>
      <c r="AL977" s="1"/>
      <c r="AM977" s="1"/>
    </row>
    <row r="978" spans="2:39" ht="15" hidden="1" customHeight="1" x14ac:dyDescent="0.25">
      <c r="B978" s="1"/>
      <c r="AK978" s="1"/>
      <c r="AL978" s="1"/>
      <c r="AM978" s="1"/>
    </row>
    <row r="979" spans="2:39" ht="15" hidden="1" customHeight="1" x14ac:dyDescent="0.25">
      <c r="B979" s="1"/>
      <c r="AK979" s="1"/>
      <c r="AL979" s="1"/>
      <c r="AM979" s="1"/>
    </row>
    <row r="980" spans="2:39" ht="15" hidden="1" customHeight="1" x14ac:dyDescent="0.25">
      <c r="B980" s="1"/>
      <c r="AK980" s="1"/>
      <c r="AL980" s="1"/>
      <c r="AM980" s="1"/>
    </row>
    <row r="981" spans="2:39" ht="15" hidden="1" customHeight="1" x14ac:dyDescent="0.25">
      <c r="B981" s="1"/>
      <c r="AK981" s="1"/>
      <c r="AL981" s="1"/>
      <c r="AM981" s="1"/>
    </row>
    <row r="982" spans="2:39" ht="15" hidden="1" customHeight="1" x14ac:dyDescent="0.25">
      <c r="B982" s="1"/>
      <c r="AK982" s="1"/>
      <c r="AL982" s="1"/>
      <c r="AM982" s="1"/>
    </row>
    <row r="983" spans="2:39" ht="15" hidden="1" customHeight="1" x14ac:dyDescent="0.25">
      <c r="B983" s="1"/>
      <c r="AK983" s="1"/>
      <c r="AL983" s="1"/>
      <c r="AM983" s="1"/>
    </row>
    <row r="984" spans="2:39" ht="15" hidden="1" customHeight="1" x14ac:dyDescent="0.25">
      <c r="B984" s="1"/>
      <c r="AK984" s="1"/>
      <c r="AL984" s="1"/>
      <c r="AM984" s="1"/>
    </row>
    <row r="985" spans="2:39" ht="15" hidden="1" customHeight="1" x14ac:dyDescent="0.25">
      <c r="B985" s="1"/>
      <c r="AK985" s="1"/>
      <c r="AL985" s="1"/>
      <c r="AM985" s="1"/>
    </row>
    <row r="986" spans="2:39" ht="15" hidden="1" customHeight="1" x14ac:dyDescent="0.25">
      <c r="B986" s="1"/>
      <c r="AK986" s="1"/>
      <c r="AL986" s="1"/>
      <c r="AM986" s="1"/>
    </row>
    <row r="987" spans="2:39" ht="15" hidden="1" customHeight="1" x14ac:dyDescent="0.25">
      <c r="B987" s="1"/>
      <c r="AK987" s="1"/>
      <c r="AL987" s="1"/>
      <c r="AM987" s="1"/>
    </row>
    <row r="988" spans="2:39" ht="15" hidden="1" customHeight="1" x14ac:dyDescent="0.25">
      <c r="B988" s="1"/>
      <c r="AK988" s="1"/>
      <c r="AL988" s="1"/>
      <c r="AM988" s="1"/>
    </row>
    <row r="989" spans="2:39" ht="15" hidden="1" customHeight="1" x14ac:dyDescent="0.25">
      <c r="B989" s="1"/>
      <c r="AK989" s="1"/>
      <c r="AL989" s="1"/>
      <c r="AM989" s="1"/>
    </row>
    <row r="990" spans="2:39" ht="15" hidden="1" customHeight="1" x14ac:dyDescent="0.25">
      <c r="B990" s="1"/>
      <c r="AK990" s="1"/>
      <c r="AL990" s="1"/>
      <c r="AM990" s="1"/>
    </row>
    <row r="991" spans="2:39" ht="15" hidden="1" customHeight="1" x14ac:dyDescent="0.25">
      <c r="B991" s="1"/>
      <c r="AK991" s="1"/>
      <c r="AL991" s="1"/>
      <c r="AM991" s="1"/>
    </row>
    <row r="992" spans="2:39" ht="15" hidden="1" customHeight="1" x14ac:dyDescent="0.25">
      <c r="B992" s="1"/>
      <c r="AK992" s="1"/>
      <c r="AL992" s="1"/>
      <c r="AM992" s="1"/>
    </row>
    <row r="993" spans="2:39" ht="15" hidden="1" customHeight="1" x14ac:dyDescent="0.25">
      <c r="B993" s="1"/>
      <c r="AK993" s="1"/>
      <c r="AL993" s="1"/>
      <c r="AM993" s="1"/>
    </row>
    <row r="994" spans="2:39" ht="15" hidden="1" customHeight="1" x14ac:dyDescent="0.25">
      <c r="B994" s="1"/>
      <c r="AK994" s="1"/>
      <c r="AL994" s="1"/>
      <c r="AM994" s="1"/>
    </row>
    <row r="995" spans="2:39" ht="15" hidden="1" customHeight="1" x14ac:dyDescent="0.25">
      <c r="B995" s="1"/>
      <c r="AK995" s="1"/>
      <c r="AL995" s="1"/>
      <c r="AM995" s="1"/>
    </row>
    <row r="996" spans="2:39" ht="15" hidden="1" customHeight="1" x14ac:dyDescent="0.25">
      <c r="B996" s="1"/>
      <c r="AK996" s="1"/>
      <c r="AL996" s="1"/>
      <c r="AM996" s="1"/>
    </row>
    <row r="997" spans="2:39" ht="15" hidden="1" customHeight="1" x14ac:dyDescent="0.25">
      <c r="B997" s="1"/>
      <c r="AK997" s="1"/>
      <c r="AL997" s="1"/>
      <c r="AM997" s="1"/>
    </row>
    <row r="998" spans="2:39" ht="15" hidden="1" customHeight="1" x14ac:dyDescent="0.25">
      <c r="B998" s="1"/>
      <c r="AK998" s="1"/>
      <c r="AL998" s="1"/>
      <c r="AM998" s="1"/>
    </row>
    <row r="999" spans="2:39" ht="15" hidden="1" customHeight="1" x14ac:dyDescent="0.25">
      <c r="B999" s="1"/>
      <c r="AK999" s="1"/>
      <c r="AL999" s="1"/>
      <c r="AM999" s="1"/>
    </row>
    <row r="1000" spans="2:39" ht="15" hidden="1" customHeight="1" x14ac:dyDescent="0.25">
      <c r="B1000" s="1"/>
      <c r="AK1000" s="1"/>
      <c r="AL1000" s="1"/>
      <c r="AM1000" s="1"/>
    </row>
    <row r="1001" spans="2:39" ht="15" hidden="1" customHeight="1" x14ac:dyDescent="0.25">
      <c r="B1001" s="1"/>
      <c r="AK1001" s="1"/>
      <c r="AL1001" s="1"/>
      <c r="AM1001" s="1"/>
    </row>
    <row r="1002" spans="2:39" ht="15" hidden="1" customHeight="1" x14ac:dyDescent="0.25">
      <c r="B1002" s="1"/>
      <c r="AK1002" s="1"/>
      <c r="AL1002" s="1"/>
      <c r="AM1002" s="1"/>
    </row>
    <row r="1003" spans="2:39" ht="15" hidden="1" customHeight="1" x14ac:dyDescent="0.25">
      <c r="B1003" s="1"/>
      <c r="AK1003" s="1"/>
      <c r="AL1003" s="1"/>
      <c r="AM1003" s="1"/>
    </row>
    <row r="1004" spans="2:39" ht="15" hidden="1" customHeight="1" x14ac:dyDescent="0.25">
      <c r="B1004" s="1"/>
      <c r="AK1004" s="1"/>
      <c r="AL1004" s="1"/>
      <c r="AM1004" s="1"/>
    </row>
    <row r="1005" spans="2:39" ht="15" hidden="1" customHeight="1" x14ac:dyDescent="0.25">
      <c r="B1005" s="1"/>
      <c r="AK1005" s="1"/>
      <c r="AL1005" s="1"/>
      <c r="AM1005" s="1"/>
    </row>
    <row r="1006" spans="2:39" ht="15" hidden="1" customHeight="1" x14ac:dyDescent="0.25">
      <c r="B1006" s="1"/>
      <c r="AK1006" s="1"/>
      <c r="AL1006" s="1"/>
      <c r="AM1006" s="1"/>
    </row>
    <row r="1007" spans="2:39" ht="15" hidden="1" customHeight="1" x14ac:dyDescent="0.25">
      <c r="B1007" s="1"/>
      <c r="AK1007" s="1"/>
      <c r="AL1007" s="1"/>
      <c r="AM1007" s="1"/>
    </row>
    <row r="1008" spans="2:39" ht="15" hidden="1" customHeight="1" x14ac:dyDescent="0.25">
      <c r="B1008" s="1"/>
      <c r="AK1008" s="1"/>
      <c r="AL1008" s="1"/>
      <c r="AM1008" s="1"/>
    </row>
    <row r="1009" spans="2:39" ht="15" hidden="1" customHeight="1" x14ac:dyDescent="0.25">
      <c r="B1009" s="1"/>
      <c r="AK1009" s="1"/>
      <c r="AL1009" s="1"/>
      <c r="AM1009" s="1"/>
    </row>
    <row r="1010" spans="2:39" ht="15" hidden="1" customHeight="1" x14ac:dyDescent="0.25">
      <c r="B1010" s="1"/>
      <c r="AK1010" s="1"/>
      <c r="AL1010" s="1"/>
      <c r="AM1010" s="1"/>
    </row>
    <row r="1011" spans="2:39" ht="15" hidden="1" customHeight="1" x14ac:dyDescent="0.25">
      <c r="B1011" s="1"/>
      <c r="AK1011" s="1"/>
      <c r="AL1011" s="1"/>
      <c r="AM1011" s="1"/>
    </row>
    <row r="1012" spans="2:39" ht="15" hidden="1" customHeight="1" x14ac:dyDescent="0.25">
      <c r="B1012" s="1"/>
      <c r="AK1012" s="1"/>
      <c r="AL1012" s="1"/>
      <c r="AM1012" s="1"/>
    </row>
    <row r="1013" spans="2:39" ht="15" hidden="1" customHeight="1" x14ac:dyDescent="0.25">
      <c r="B1013" s="1"/>
      <c r="AK1013" s="1"/>
      <c r="AL1013" s="1"/>
      <c r="AM1013" s="1"/>
    </row>
    <row r="1014" spans="2:39" ht="15" hidden="1" customHeight="1" x14ac:dyDescent="0.25">
      <c r="B1014" s="1"/>
      <c r="AK1014" s="1"/>
      <c r="AL1014" s="1"/>
      <c r="AM1014" s="1"/>
    </row>
    <row r="1015" spans="2:39" ht="15" hidden="1" customHeight="1" x14ac:dyDescent="0.25">
      <c r="B1015" s="1"/>
      <c r="AK1015" s="1"/>
      <c r="AL1015" s="1"/>
      <c r="AM1015" s="1"/>
    </row>
    <row r="1016" spans="2:39" ht="15" hidden="1" customHeight="1" x14ac:dyDescent="0.25">
      <c r="B1016" s="1"/>
      <c r="AK1016" s="1"/>
      <c r="AL1016" s="1"/>
      <c r="AM1016" s="1"/>
    </row>
    <row r="1017" spans="2:39" ht="15" hidden="1" customHeight="1" x14ac:dyDescent="0.25">
      <c r="B1017" s="1"/>
      <c r="AK1017" s="1"/>
      <c r="AL1017" s="1"/>
      <c r="AM1017" s="1"/>
    </row>
    <row r="1018" spans="2:39" ht="15" hidden="1" customHeight="1" x14ac:dyDescent="0.25">
      <c r="B1018" s="1"/>
      <c r="AK1018" s="1"/>
      <c r="AL1018" s="1"/>
      <c r="AM1018" s="1"/>
    </row>
    <row r="1019" spans="2:39" ht="15" hidden="1" customHeight="1" x14ac:dyDescent="0.25">
      <c r="B1019" s="1"/>
      <c r="AK1019" s="1"/>
      <c r="AL1019" s="1"/>
      <c r="AM1019" s="1"/>
    </row>
    <row r="1020" spans="2:39" ht="15" hidden="1" customHeight="1" x14ac:dyDescent="0.25">
      <c r="B1020" s="1"/>
      <c r="AK1020" s="1"/>
      <c r="AL1020" s="1"/>
      <c r="AM1020" s="1"/>
    </row>
    <row r="1021" spans="2:39" ht="15" hidden="1" customHeight="1" x14ac:dyDescent="0.25">
      <c r="B1021" s="1"/>
      <c r="AK1021" s="1"/>
      <c r="AL1021" s="1"/>
      <c r="AM1021" s="1"/>
    </row>
    <row r="1022" spans="2:39" ht="15" hidden="1" customHeight="1" x14ac:dyDescent="0.25">
      <c r="B1022" s="1"/>
      <c r="AK1022" s="1"/>
      <c r="AL1022" s="1"/>
      <c r="AM1022" s="1"/>
    </row>
    <row r="1023" spans="2:39" ht="15" hidden="1" customHeight="1" x14ac:dyDescent="0.25">
      <c r="B1023" s="1"/>
      <c r="AK1023" s="1"/>
      <c r="AL1023" s="1"/>
      <c r="AM1023" s="1"/>
    </row>
    <row r="1024" spans="2:39" ht="15" hidden="1" customHeight="1" x14ac:dyDescent="0.25">
      <c r="B1024" s="1"/>
      <c r="AK1024" s="1"/>
      <c r="AL1024" s="1"/>
      <c r="AM1024" s="1"/>
    </row>
    <row r="1025" spans="2:39" ht="15" hidden="1" customHeight="1" x14ac:dyDescent="0.25">
      <c r="B1025" s="1"/>
      <c r="AK1025" s="1"/>
      <c r="AL1025" s="1"/>
      <c r="AM1025" s="1"/>
    </row>
    <row r="1026" spans="2:39" ht="15" hidden="1" customHeight="1" x14ac:dyDescent="0.25">
      <c r="B1026" s="1"/>
      <c r="AK1026" s="1"/>
      <c r="AL1026" s="1"/>
      <c r="AM1026" s="1"/>
    </row>
    <row r="1027" spans="2:39" ht="15" hidden="1" customHeight="1" x14ac:dyDescent="0.25">
      <c r="B1027" s="1"/>
      <c r="AK1027" s="1"/>
      <c r="AL1027" s="1"/>
      <c r="AM1027" s="1"/>
    </row>
    <row r="1028" spans="2:39" ht="15" hidden="1" customHeight="1" x14ac:dyDescent="0.25">
      <c r="B1028" s="1"/>
      <c r="AK1028" s="1"/>
      <c r="AL1028" s="1"/>
      <c r="AM1028" s="1"/>
    </row>
    <row r="1029" spans="2:39" ht="15" hidden="1" customHeight="1" x14ac:dyDescent="0.25">
      <c r="B1029" s="1"/>
      <c r="AK1029" s="1"/>
      <c r="AL1029" s="1"/>
      <c r="AM1029" s="1"/>
    </row>
    <row r="1030" spans="2:39" ht="15" hidden="1" customHeight="1" x14ac:dyDescent="0.25">
      <c r="B1030" s="1"/>
      <c r="AK1030" s="1"/>
      <c r="AL1030" s="1"/>
      <c r="AM1030" s="1"/>
    </row>
    <row r="1031" spans="2:39" ht="15" hidden="1" customHeight="1" x14ac:dyDescent="0.25">
      <c r="B1031" s="1"/>
      <c r="AK1031" s="1"/>
      <c r="AL1031" s="1"/>
      <c r="AM1031" s="1"/>
    </row>
    <row r="1032" spans="2:39" ht="15" hidden="1" customHeight="1" x14ac:dyDescent="0.25">
      <c r="B1032" s="1"/>
      <c r="AK1032" s="1"/>
      <c r="AL1032" s="1"/>
      <c r="AM1032" s="1"/>
    </row>
    <row r="1033" spans="2:39" ht="15" hidden="1" customHeight="1" x14ac:dyDescent="0.25">
      <c r="B1033" s="1"/>
      <c r="AK1033" s="1"/>
      <c r="AL1033" s="1"/>
      <c r="AM1033" s="1"/>
    </row>
    <row r="1034" spans="2:39" ht="15" hidden="1" customHeight="1" x14ac:dyDescent="0.25">
      <c r="B1034" s="1"/>
      <c r="AK1034" s="1"/>
      <c r="AL1034" s="1"/>
      <c r="AM1034" s="1"/>
    </row>
    <row r="1035" spans="2:39" ht="15" hidden="1" customHeight="1" x14ac:dyDescent="0.25">
      <c r="B1035" s="1"/>
      <c r="AK1035" s="1"/>
      <c r="AL1035" s="1"/>
      <c r="AM1035" s="1"/>
    </row>
    <row r="1036" spans="2:39" ht="15" hidden="1" customHeight="1" x14ac:dyDescent="0.25">
      <c r="B1036" s="1"/>
      <c r="AK1036" s="1"/>
      <c r="AL1036" s="1"/>
      <c r="AM1036" s="1"/>
    </row>
    <row r="1037" spans="2:39" ht="15" hidden="1" customHeight="1" x14ac:dyDescent="0.25">
      <c r="B1037" s="1"/>
      <c r="AK1037" s="1"/>
      <c r="AL1037" s="1"/>
      <c r="AM1037" s="1"/>
    </row>
    <row r="1038" spans="2:39" ht="15" hidden="1" customHeight="1" x14ac:dyDescent="0.25">
      <c r="B1038" s="1"/>
      <c r="AK1038" s="1"/>
      <c r="AL1038" s="1"/>
      <c r="AM1038" s="1"/>
    </row>
    <row r="1039" spans="2:39" ht="15" hidden="1" customHeight="1" x14ac:dyDescent="0.25">
      <c r="B1039" s="1"/>
      <c r="AK1039" s="1"/>
      <c r="AL1039" s="1"/>
      <c r="AM1039" s="1"/>
    </row>
    <row r="1040" spans="2:39" ht="15" hidden="1" customHeight="1" x14ac:dyDescent="0.25">
      <c r="B1040" s="1"/>
      <c r="AK1040" s="1"/>
      <c r="AL1040" s="1"/>
      <c r="AM1040" s="1"/>
    </row>
    <row r="1041" spans="2:39" ht="15" hidden="1" customHeight="1" x14ac:dyDescent="0.25">
      <c r="B1041" s="1"/>
      <c r="AK1041" s="1"/>
      <c r="AL1041" s="1"/>
      <c r="AM1041" s="1"/>
    </row>
    <row r="1042" spans="2:39" ht="15" hidden="1" customHeight="1" x14ac:dyDescent="0.25">
      <c r="B1042" s="1"/>
      <c r="AK1042" s="1"/>
      <c r="AL1042" s="1"/>
      <c r="AM1042" s="1"/>
    </row>
    <row r="1043" spans="2:39" ht="15" hidden="1" customHeight="1" x14ac:dyDescent="0.25">
      <c r="B1043" s="1"/>
      <c r="AK1043" s="1"/>
      <c r="AL1043" s="1"/>
      <c r="AM1043" s="1"/>
    </row>
    <row r="1044" spans="2:39" ht="15" hidden="1" customHeight="1" x14ac:dyDescent="0.25">
      <c r="B1044" s="1"/>
      <c r="AK1044" s="1"/>
      <c r="AL1044" s="1"/>
      <c r="AM1044" s="1"/>
    </row>
    <row r="1045" spans="2:39" ht="15" hidden="1" customHeight="1" x14ac:dyDescent="0.25">
      <c r="B1045" s="1"/>
      <c r="AK1045" s="1"/>
      <c r="AL1045" s="1"/>
      <c r="AM1045" s="1"/>
    </row>
    <row r="1046" spans="2:39" ht="15" hidden="1" customHeight="1" x14ac:dyDescent="0.25">
      <c r="B1046" s="1"/>
      <c r="AK1046" s="1"/>
      <c r="AL1046" s="1"/>
      <c r="AM1046" s="1"/>
    </row>
    <row r="1047" spans="2:39" ht="15" hidden="1" customHeight="1" x14ac:dyDescent="0.25">
      <c r="B1047" s="1"/>
      <c r="AK1047" s="1"/>
      <c r="AL1047" s="1"/>
      <c r="AM1047" s="1"/>
    </row>
    <row r="1048" spans="2:39" ht="15" hidden="1" customHeight="1" x14ac:dyDescent="0.25">
      <c r="B1048" s="1"/>
      <c r="AK1048" s="1"/>
      <c r="AL1048" s="1"/>
      <c r="AM1048" s="1"/>
    </row>
    <row r="1049" spans="2:39" ht="15" hidden="1" customHeight="1" x14ac:dyDescent="0.25">
      <c r="B1049" s="1"/>
      <c r="AK1049" s="1"/>
      <c r="AL1049" s="1"/>
      <c r="AM1049" s="1"/>
    </row>
    <row r="1050" spans="2:39" ht="15" hidden="1" customHeight="1" x14ac:dyDescent="0.25">
      <c r="B1050" s="1"/>
      <c r="AK1050" s="1"/>
      <c r="AL1050" s="1"/>
      <c r="AM1050" s="1"/>
    </row>
    <row r="1051" spans="2:39" ht="15" hidden="1" customHeight="1" x14ac:dyDescent="0.25">
      <c r="B1051" s="1"/>
      <c r="AK1051" s="1"/>
      <c r="AL1051" s="1"/>
      <c r="AM1051" s="1"/>
    </row>
    <row r="1052" spans="2:39" ht="15" hidden="1" customHeight="1" x14ac:dyDescent="0.25">
      <c r="B1052" s="1"/>
      <c r="AK1052" s="1"/>
      <c r="AL1052" s="1"/>
      <c r="AM1052" s="1"/>
    </row>
    <row r="1053" spans="2:39" ht="15" hidden="1" customHeight="1" x14ac:dyDescent="0.25">
      <c r="B1053" s="1"/>
      <c r="AK1053" s="1"/>
      <c r="AL1053" s="1"/>
      <c r="AM1053" s="1"/>
    </row>
    <row r="1054" spans="2:39" ht="15" hidden="1" customHeight="1" x14ac:dyDescent="0.25">
      <c r="B1054" s="1"/>
      <c r="AK1054" s="1"/>
      <c r="AL1054" s="1"/>
      <c r="AM1054" s="1"/>
    </row>
    <row r="1055" spans="2:39" ht="15" hidden="1" customHeight="1" x14ac:dyDescent="0.25">
      <c r="B1055" s="1"/>
      <c r="AK1055" s="1"/>
      <c r="AL1055" s="1"/>
      <c r="AM1055" s="1"/>
    </row>
    <row r="1056" spans="2:39" ht="15" hidden="1" customHeight="1" x14ac:dyDescent="0.25">
      <c r="B1056" s="1"/>
      <c r="AK1056" s="1"/>
      <c r="AL1056" s="1"/>
      <c r="AM1056" s="1"/>
    </row>
    <row r="1057" spans="2:39" ht="15" hidden="1" customHeight="1" x14ac:dyDescent="0.25">
      <c r="B1057" s="1"/>
      <c r="AK1057" s="1"/>
      <c r="AL1057" s="1"/>
      <c r="AM1057" s="1"/>
    </row>
    <row r="1058" spans="2:39" ht="15" hidden="1" customHeight="1" x14ac:dyDescent="0.25">
      <c r="B1058" s="1"/>
      <c r="AK1058" s="1"/>
      <c r="AL1058" s="1"/>
      <c r="AM1058" s="1"/>
    </row>
    <row r="1059" spans="2:39" ht="15" hidden="1" customHeight="1" x14ac:dyDescent="0.25">
      <c r="B1059" s="1"/>
      <c r="AK1059" s="1"/>
      <c r="AL1059" s="1"/>
      <c r="AM1059" s="1"/>
    </row>
    <row r="1060" spans="2:39" ht="15" hidden="1" customHeight="1" x14ac:dyDescent="0.25">
      <c r="B1060" s="1"/>
      <c r="AK1060" s="1"/>
      <c r="AL1060" s="1"/>
      <c r="AM1060" s="1"/>
    </row>
    <row r="1061" spans="2:39" ht="15" hidden="1" customHeight="1" x14ac:dyDescent="0.25">
      <c r="B1061" s="1"/>
      <c r="AK1061" s="1"/>
      <c r="AL1061" s="1"/>
      <c r="AM1061" s="1"/>
    </row>
    <row r="1062" spans="2:39" ht="15" hidden="1" customHeight="1" x14ac:dyDescent="0.25">
      <c r="B1062" s="1"/>
      <c r="AK1062" s="1"/>
      <c r="AL1062" s="1"/>
      <c r="AM1062" s="1"/>
    </row>
    <row r="1063" spans="2:39" ht="15" hidden="1" customHeight="1" x14ac:dyDescent="0.25">
      <c r="B1063" s="1"/>
      <c r="AK1063" s="1"/>
      <c r="AL1063" s="1"/>
      <c r="AM1063" s="1"/>
    </row>
    <row r="1064" spans="2:39" ht="15" hidden="1" customHeight="1" x14ac:dyDescent="0.25">
      <c r="B1064" s="1"/>
      <c r="AK1064" s="1"/>
      <c r="AL1064" s="1"/>
      <c r="AM1064" s="1"/>
    </row>
    <row r="1065" spans="2:39" ht="15" hidden="1" customHeight="1" x14ac:dyDescent="0.25">
      <c r="B1065" s="1"/>
      <c r="AK1065" s="1"/>
      <c r="AL1065" s="1"/>
      <c r="AM1065" s="1"/>
    </row>
    <row r="1066" spans="2:39" ht="15" hidden="1" customHeight="1" x14ac:dyDescent="0.25">
      <c r="B1066" s="1"/>
      <c r="AK1066" s="1"/>
      <c r="AL1066" s="1"/>
      <c r="AM1066" s="1"/>
    </row>
    <row r="1067" spans="2:39" ht="15" hidden="1" customHeight="1" x14ac:dyDescent="0.25">
      <c r="B1067" s="1"/>
      <c r="AK1067" s="1"/>
      <c r="AL1067" s="1"/>
      <c r="AM1067" s="1"/>
    </row>
    <row r="1068" spans="2:39" ht="15" hidden="1" customHeight="1" x14ac:dyDescent="0.25">
      <c r="B1068" s="1"/>
      <c r="AK1068" s="1"/>
      <c r="AL1068" s="1"/>
      <c r="AM1068" s="1"/>
    </row>
    <row r="1069" spans="2:39" ht="15" hidden="1" customHeight="1" x14ac:dyDescent="0.25">
      <c r="B1069" s="1"/>
      <c r="AK1069" s="1"/>
      <c r="AL1069" s="1"/>
      <c r="AM1069" s="1"/>
    </row>
    <row r="1070" spans="2:39" ht="15" hidden="1" customHeight="1" x14ac:dyDescent="0.25">
      <c r="B1070" s="1"/>
      <c r="AK1070" s="1"/>
      <c r="AL1070" s="1"/>
      <c r="AM1070" s="1"/>
    </row>
    <row r="1071" spans="2:39" ht="15" hidden="1" customHeight="1" x14ac:dyDescent="0.25">
      <c r="B1071" s="1"/>
      <c r="AK1071" s="1"/>
      <c r="AL1071" s="1"/>
      <c r="AM1071" s="1"/>
    </row>
    <row r="1072" spans="2:39" ht="15" hidden="1" customHeight="1" x14ac:dyDescent="0.25">
      <c r="B1072" s="1"/>
      <c r="AK1072" s="1"/>
      <c r="AL1072" s="1"/>
      <c r="AM1072" s="1"/>
    </row>
    <row r="1073" spans="2:39" ht="15" hidden="1" customHeight="1" x14ac:dyDescent="0.25">
      <c r="B1073" s="1"/>
      <c r="AK1073" s="1"/>
      <c r="AL1073" s="1"/>
      <c r="AM1073" s="1"/>
    </row>
    <row r="1074" spans="2:39" ht="15" hidden="1" customHeight="1" x14ac:dyDescent="0.25">
      <c r="B1074" s="1"/>
      <c r="AK1074" s="1"/>
      <c r="AL1074" s="1"/>
      <c r="AM1074" s="1"/>
    </row>
    <row r="1075" spans="2:39" ht="15" hidden="1" customHeight="1" x14ac:dyDescent="0.25">
      <c r="B1075" s="1"/>
      <c r="AK1075" s="1"/>
      <c r="AL1075" s="1"/>
      <c r="AM1075" s="1"/>
    </row>
    <row r="1076" spans="2:39" ht="15" hidden="1" customHeight="1" x14ac:dyDescent="0.25">
      <c r="B1076" s="1"/>
      <c r="AK1076" s="1"/>
      <c r="AL1076" s="1"/>
      <c r="AM1076" s="1"/>
    </row>
    <row r="1077" spans="2:39" ht="15" hidden="1" customHeight="1" x14ac:dyDescent="0.25">
      <c r="B1077" s="1"/>
      <c r="AK1077" s="1"/>
      <c r="AL1077" s="1"/>
      <c r="AM1077" s="1"/>
    </row>
    <row r="1078" spans="2:39" ht="15" hidden="1" customHeight="1" x14ac:dyDescent="0.25">
      <c r="B1078" s="1"/>
      <c r="AK1078" s="1"/>
      <c r="AL1078" s="1"/>
      <c r="AM1078" s="1"/>
    </row>
    <row r="1079" spans="2:39" ht="15" hidden="1" customHeight="1" x14ac:dyDescent="0.25">
      <c r="B1079" s="1"/>
      <c r="AK1079" s="1"/>
      <c r="AL1079" s="1"/>
      <c r="AM1079" s="1"/>
    </row>
    <row r="1080" spans="2:39" ht="15" hidden="1" customHeight="1" x14ac:dyDescent="0.25">
      <c r="B1080" s="1"/>
      <c r="AK1080" s="1"/>
      <c r="AL1080" s="1"/>
      <c r="AM1080" s="1"/>
    </row>
    <row r="1081" spans="2:39" ht="15" hidden="1" customHeight="1" x14ac:dyDescent="0.25">
      <c r="B1081" s="1"/>
      <c r="AK1081" s="1"/>
      <c r="AL1081" s="1"/>
      <c r="AM1081" s="1"/>
    </row>
    <row r="1082" spans="2:39" ht="15" hidden="1" customHeight="1" x14ac:dyDescent="0.25">
      <c r="B1082" s="1"/>
      <c r="AK1082" s="1"/>
      <c r="AL1082" s="1"/>
      <c r="AM1082" s="1"/>
    </row>
    <row r="1083" spans="2:39" ht="15" hidden="1" customHeight="1" x14ac:dyDescent="0.25">
      <c r="B1083" s="1"/>
      <c r="AK1083" s="1"/>
      <c r="AL1083" s="1"/>
      <c r="AM1083" s="1"/>
    </row>
    <row r="1084" spans="2:39" ht="15" hidden="1" customHeight="1" x14ac:dyDescent="0.25">
      <c r="B1084" s="1"/>
      <c r="AK1084" s="1"/>
      <c r="AL1084" s="1"/>
      <c r="AM1084" s="1"/>
    </row>
    <row r="1085" spans="2:39" ht="15" hidden="1" customHeight="1" x14ac:dyDescent="0.25">
      <c r="B1085" s="1"/>
      <c r="AK1085" s="1"/>
      <c r="AL1085" s="1"/>
      <c r="AM1085" s="1"/>
    </row>
    <row r="1086" spans="2:39" ht="15" hidden="1" customHeight="1" x14ac:dyDescent="0.25">
      <c r="B1086" s="1"/>
      <c r="AK1086" s="1"/>
      <c r="AL1086" s="1"/>
      <c r="AM1086" s="1"/>
    </row>
    <row r="1087" spans="2:39" ht="15" hidden="1" customHeight="1" x14ac:dyDescent="0.25">
      <c r="B1087" s="1"/>
      <c r="AK1087" s="1"/>
      <c r="AL1087" s="1"/>
      <c r="AM1087" s="1"/>
    </row>
    <row r="1088" spans="2:39" ht="15" hidden="1" customHeight="1" x14ac:dyDescent="0.25">
      <c r="B1088" s="1"/>
      <c r="AK1088" s="1"/>
      <c r="AL1088" s="1"/>
      <c r="AM1088" s="1"/>
    </row>
    <row r="1089" spans="2:39" ht="15" hidden="1" customHeight="1" x14ac:dyDescent="0.25">
      <c r="B1089" s="1"/>
      <c r="AK1089" s="1"/>
      <c r="AL1089" s="1"/>
      <c r="AM1089" s="1"/>
    </row>
    <row r="1090" spans="2:39" ht="15" hidden="1" customHeight="1" x14ac:dyDescent="0.25">
      <c r="B1090" s="1"/>
      <c r="AK1090" s="1"/>
      <c r="AL1090" s="1"/>
      <c r="AM1090" s="1"/>
    </row>
    <row r="1091" spans="2:39" ht="15" hidden="1" customHeight="1" x14ac:dyDescent="0.25">
      <c r="B1091" s="1"/>
      <c r="AK1091" s="1"/>
      <c r="AL1091" s="1"/>
      <c r="AM1091" s="1"/>
    </row>
    <row r="1092" spans="2:39" ht="15" hidden="1" customHeight="1" x14ac:dyDescent="0.25">
      <c r="B1092" s="1"/>
      <c r="AK1092" s="1"/>
      <c r="AL1092" s="1"/>
      <c r="AM1092" s="1"/>
    </row>
    <row r="1093" spans="2:39" ht="15" hidden="1" customHeight="1" x14ac:dyDescent="0.25">
      <c r="B1093" s="1"/>
      <c r="AK1093" s="1"/>
      <c r="AL1093" s="1"/>
      <c r="AM1093" s="1"/>
    </row>
    <row r="1094" spans="2:39" ht="15" hidden="1" customHeight="1" x14ac:dyDescent="0.25">
      <c r="B1094" s="1"/>
      <c r="AK1094" s="1"/>
      <c r="AL1094" s="1"/>
      <c r="AM1094" s="1"/>
    </row>
    <row r="1095" spans="2:39" ht="15" hidden="1" customHeight="1" x14ac:dyDescent="0.25">
      <c r="B1095" s="1"/>
      <c r="AK1095" s="1"/>
      <c r="AL1095" s="1"/>
      <c r="AM1095" s="1"/>
    </row>
    <row r="1096" spans="2:39" ht="15" hidden="1" customHeight="1" x14ac:dyDescent="0.25">
      <c r="B1096" s="1"/>
      <c r="AK1096" s="1"/>
      <c r="AL1096" s="1"/>
      <c r="AM1096" s="1"/>
    </row>
    <row r="1097" spans="2:39" ht="15" hidden="1" customHeight="1" x14ac:dyDescent="0.25">
      <c r="B1097" s="1"/>
      <c r="AK1097" s="1"/>
      <c r="AL1097" s="1"/>
      <c r="AM1097" s="1"/>
    </row>
    <row r="1098" spans="2:39" ht="15" hidden="1" customHeight="1" x14ac:dyDescent="0.25">
      <c r="B1098" s="1"/>
      <c r="AK1098" s="1"/>
      <c r="AL1098" s="1"/>
      <c r="AM1098" s="1"/>
    </row>
    <row r="1099" spans="2:39" ht="15" hidden="1" customHeight="1" x14ac:dyDescent="0.25">
      <c r="B1099" s="1"/>
      <c r="AK1099" s="1"/>
      <c r="AL1099" s="1"/>
      <c r="AM1099" s="1"/>
    </row>
    <row r="1100" spans="2:39" ht="15" hidden="1" customHeight="1" x14ac:dyDescent="0.25">
      <c r="B1100" s="1"/>
      <c r="AK1100" s="1"/>
      <c r="AL1100" s="1"/>
      <c r="AM1100" s="1"/>
    </row>
    <row r="1101" spans="2:39" ht="15" hidden="1" customHeight="1" x14ac:dyDescent="0.25">
      <c r="B1101" s="1"/>
      <c r="AK1101" s="1"/>
      <c r="AL1101" s="1"/>
      <c r="AM1101" s="1"/>
    </row>
    <row r="1102" spans="2:39" ht="15" hidden="1" customHeight="1" x14ac:dyDescent="0.25">
      <c r="B1102" s="1"/>
      <c r="AK1102" s="1"/>
      <c r="AL1102" s="1"/>
      <c r="AM1102" s="1"/>
    </row>
    <row r="1103" spans="2:39" ht="15" hidden="1" customHeight="1" x14ac:dyDescent="0.25">
      <c r="B1103" s="1"/>
      <c r="AK1103" s="1"/>
      <c r="AL1103" s="1"/>
      <c r="AM1103" s="1"/>
    </row>
    <row r="1104" spans="2:39" ht="15" hidden="1" customHeight="1" x14ac:dyDescent="0.25">
      <c r="B1104" s="1"/>
      <c r="AK1104" s="1"/>
      <c r="AL1104" s="1"/>
      <c r="AM1104" s="1"/>
    </row>
    <row r="1105" spans="2:39" ht="15" hidden="1" customHeight="1" x14ac:dyDescent="0.25">
      <c r="B1105" s="1"/>
      <c r="AK1105" s="1"/>
      <c r="AL1105" s="1"/>
      <c r="AM1105" s="1"/>
    </row>
    <row r="1106" spans="2:39" ht="15" hidden="1" customHeight="1" x14ac:dyDescent="0.25">
      <c r="B1106" s="1"/>
      <c r="AK1106" s="1"/>
      <c r="AL1106" s="1"/>
      <c r="AM1106" s="1"/>
    </row>
    <row r="1107" spans="2:39" ht="15" hidden="1" customHeight="1" x14ac:dyDescent="0.25">
      <c r="B1107" s="1"/>
      <c r="AK1107" s="1"/>
      <c r="AL1107" s="1"/>
      <c r="AM1107" s="1"/>
    </row>
    <row r="1108" spans="2:39" ht="15" hidden="1" customHeight="1" x14ac:dyDescent="0.25">
      <c r="B1108" s="1"/>
      <c r="AK1108" s="1"/>
      <c r="AL1108" s="1"/>
      <c r="AM1108" s="1"/>
    </row>
    <row r="1109" spans="2:39" ht="15" hidden="1" customHeight="1" x14ac:dyDescent="0.25">
      <c r="B1109" s="1"/>
      <c r="AK1109" s="1"/>
      <c r="AL1109" s="1"/>
      <c r="AM1109" s="1"/>
    </row>
    <row r="1110" spans="2:39" ht="15" hidden="1" customHeight="1" x14ac:dyDescent="0.25">
      <c r="B1110" s="1"/>
      <c r="AK1110" s="1"/>
      <c r="AL1110" s="1"/>
      <c r="AM1110" s="1"/>
    </row>
    <row r="1111" spans="2:39" ht="15" hidden="1" customHeight="1" x14ac:dyDescent="0.25">
      <c r="B1111" s="1"/>
      <c r="AK1111" s="1"/>
      <c r="AL1111" s="1"/>
      <c r="AM1111" s="1"/>
    </row>
    <row r="1112" spans="2:39" ht="15" hidden="1" customHeight="1" x14ac:dyDescent="0.25">
      <c r="B1112" s="1"/>
      <c r="AK1112" s="1"/>
      <c r="AL1112" s="1"/>
      <c r="AM1112" s="1"/>
    </row>
    <row r="1113" spans="2:39" ht="15" hidden="1" customHeight="1" x14ac:dyDescent="0.25">
      <c r="B1113" s="1"/>
      <c r="AK1113" s="1"/>
      <c r="AL1113" s="1"/>
      <c r="AM1113" s="1"/>
    </row>
    <row r="1114" spans="2:39" ht="15" hidden="1" customHeight="1" x14ac:dyDescent="0.25">
      <c r="B1114" s="1"/>
      <c r="AK1114" s="1"/>
      <c r="AL1114" s="1"/>
      <c r="AM1114" s="1"/>
    </row>
    <row r="1115" spans="2:39" ht="15" hidden="1" customHeight="1" x14ac:dyDescent="0.25">
      <c r="B1115" s="1"/>
      <c r="AK1115" s="1"/>
      <c r="AL1115" s="1"/>
      <c r="AM1115" s="1"/>
    </row>
    <row r="1116" spans="2:39" ht="15" hidden="1" customHeight="1" x14ac:dyDescent="0.25">
      <c r="B1116" s="1"/>
      <c r="AK1116" s="1"/>
      <c r="AL1116" s="1"/>
      <c r="AM1116" s="1"/>
    </row>
    <row r="1117" spans="2:39" ht="15" hidden="1" customHeight="1" x14ac:dyDescent="0.25">
      <c r="B1117" s="1"/>
      <c r="AK1117" s="1"/>
      <c r="AL1117" s="1"/>
      <c r="AM1117" s="1"/>
    </row>
    <row r="1118" spans="2:39" ht="15" hidden="1" customHeight="1" x14ac:dyDescent="0.25">
      <c r="B1118" s="1"/>
      <c r="AK1118" s="1"/>
      <c r="AL1118" s="1"/>
      <c r="AM1118" s="1"/>
    </row>
    <row r="1119" spans="2:39" ht="15" hidden="1" customHeight="1" x14ac:dyDescent="0.25">
      <c r="B1119" s="1"/>
      <c r="AK1119" s="1"/>
      <c r="AL1119" s="1"/>
      <c r="AM1119" s="1"/>
    </row>
    <row r="1120" spans="2:39" ht="15" hidden="1" customHeight="1" x14ac:dyDescent="0.25">
      <c r="B1120" s="1"/>
      <c r="AK1120" s="1"/>
      <c r="AL1120" s="1"/>
      <c r="AM1120" s="1"/>
    </row>
    <row r="1121" spans="2:39" ht="15" hidden="1" customHeight="1" x14ac:dyDescent="0.25">
      <c r="B1121" s="1"/>
      <c r="AK1121" s="1"/>
      <c r="AL1121" s="1"/>
      <c r="AM1121" s="1"/>
    </row>
    <row r="1122" spans="2:39" ht="15" hidden="1" customHeight="1" x14ac:dyDescent="0.25">
      <c r="B1122" s="1"/>
      <c r="AK1122" s="1"/>
      <c r="AL1122" s="1"/>
      <c r="AM1122" s="1"/>
    </row>
    <row r="1123" spans="2:39" ht="15" hidden="1" customHeight="1" x14ac:dyDescent="0.25">
      <c r="B1123" s="1"/>
      <c r="AK1123" s="1"/>
      <c r="AL1123" s="1"/>
      <c r="AM1123" s="1"/>
    </row>
    <row r="1124" spans="2:39" ht="15" hidden="1" customHeight="1" x14ac:dyDescent="0.25">
      <c r="B1124" s="1"/>
      <c r="AK1124" s="1"/>
      <c r="AL1124" s="1"/>
      <c r="AM1124" s="1"/>
    </row>
    <row r="1125" spans="2:39" ht="15" hidden="1" customHeight="1" x14ac:dyDescent="0.25">
      <c r="B1125" s="1"/>
      <c r="AK1125" s="1"/>
      <c r="AL1125" s="1"/>
      <c r="AM1125" s="1"/>
    </row>
    <row r="1126" spans="2:39" ht="15" hidden="1" customHeight="1" x14ac:dyDescent="0.25">
      <c r="B1126" s="1"/>
      <c r="AK1126" s="1"/>
      <c r="AL1126" s="1"/>
      <c r="AM1126" s="1"/>
    </row>
    <row r="1127" spans="2:39" ht="15" hidden="1" customHeight="1" x14ac:dyDescent="0.25">
      <c r="B1127" s="1"/>
      <c r="AK1127" s="1"/>
      <c r="AL1127" s="1"/>
      <c r="AM1127" s="1"/>
    </row>
    <row r="1128" spans="2:39" ht="15" hidden="1" customHeight="1" x14ac:dyDescent="0.25">
      <c r="B1128" s="1"/>
      <c r="AK1128" s="1"/>
      <c r="AL1128" s="1"/>
      <c r="AM1128" s="1"/>
    </row>
    <row r="1129" spans="2:39" ht="15" hidden="1" customHeight="1" x14ac:dyDescent="0.25">
      <c r="B1129" s="1"/>
      <c r="AK1129" s="1"/>
      <c r="AL1129" s="1"/>
      <c r="AM1129" s="1"/>
    </row>
    <row r="1130" spans="2:39" ht="15" hidden="1" customHeight="1" x14ac:dyDescent="0.25">
      <c r="B1130" s="1"/>
      <c r="AK1130" s="1"/>
      <c r="AL1130" s="1"/>
      <c r="AM1130" s="1"/>
    </row>
    <row r="1131" spans="2:39" ht="15" hidden="1" customHeight="1" x14ac:dyDescent="0.25">
      <c r="B1131" s="1"/>
      <c r="AK1131" s="1"/>
      <c r="AL1131" s="1"/>
      <c r="AM1131" s="1"/>
    </row>
    <row r="1132" spans="2:39" ht="15" hidden="1" customHeight="1" x14ac:dyDescent="0.25">
      <c r="B1132" s="1"/>
      <c r="AK1132" s="1"/>
      <c r="AL1132" s="1"/>
      <c r="AM1132" s="1"/>
    </row>
    <row r="1133" spans="2:39" ht="15" hidden="1" customHeight="1" x14ac:dyDescent="0.25">
      <c r="B1133" s="1"/>
      <c r="AK1133" s="1"/>
      <c r="AL1133" s="1"/>
      <c r="AM1133" s="1"/>
    </row>
    <row r="1134" spans="2:39" ht="15" hidden="1" customHeight="1" x14ac:dyDescent="0.25">
      <c r="B1134" s="1"/>
      <c r="AK1134" s="1"/>
      <c r="AL1134" s="1"/>
      <c r="AM1134" s="1"/>
    </row>
    <row r="1135" spans="2:39" ht="15" hidden="1" customHeight="1" x14ac:dyDescent="0.25">
      <c r="B1135" s="1"/>
      <c r="AK1135" s="1"/>
      <c r="AL1135" s="1"/>
      <c r="AM1135" s="1"/>
    </row>
    <row r="1136" spans="2:39" ht="15" hidden="1" customHeight="1" x14ac:dyDescent="0.25">
      <c r="B1136" s="1"/>
      <c r="AK1136" s="1"/>
      <c r="AL1136" s="1"/>
      <c r="AM1136" s="1"/>
    </row>
    <row r="1137" spans="2:39" ht="15" hidden="1" customHeight="1" x14ac:dyDescent="0.25">
      <c r="B1137" s="1"/>
      <c r="AK1137" s="1"/>
      <c r="AL1137" s="1"/>
      <c r="AM1137" s="1"/>
    </row>
    <row r="1138" spans="2:39" ht="15" hidden="1" customHeight="1" x14ac:dyDescent="0.25">
      <c r="B1138" s="1"/>
      <c r="AK1138" s="1"/>
      <c r="AL1138" s="1"/>
      <c r="AM1138" s="1"/>
    </row>
    <row r="1139" spans="2:39" ht="15" hidden="1" customHeight="1" x14ac:dyDescent="0.25">
      <c r="B1139" s="1"/>
      <c r="AK1139" s="1"/>
      <c r="AL1139" s="1"/>
      <c r="AM1139" s="1"/>
    </row>
    <row r="1140" spans="2:39" ht="15" hidden="1" customHeight="1" x14ac:dyDescent="0.25">
      <c r="B1140" s="1"/>
      <c r="AK1140" s="1"/>
      <c r="AL1140" s="1"/>
      <c r="AM1140" s="1"/>
    </row>
    <row r="1141" spans="2:39" ht="15" hidden="1" customHeight="1" x14ac:dyDescent="0.25">
      <c r="B1141" s="1"/>
      <c r="AK1141" s="1"/>
      <c r="AL1141" s="1"/>
      <c r="AM1141" s="1"/>
    </row>
    <row r="1142" spans="2:39" ht="15" hidden="1" customHeight="1" x14ac:dyDescent="0.25">
      <c r="B1142" s="1"/>
      <c r="AK1142" s="1"/>
      <c r="AL1142" s="1"/>
      <c r="AM1142" s="1"/>
    </row>
    <row r="1143" spans="2:39" ht="15" hidden="1" customHeight="1" x14ac:dyDescent="0.25">
      <c r="B1143" s="1"/>
      <c r="AK1143" s="1"/>
      <c r="AL1143" s="1"/>
      <c r="AM1143" s="1"/>
    </row>
    <row r="1144" spans="2:39" ht="15" hidden="1" customHeight="1" x14ac:dyDescent="0.25">
      <c r="B1144" s="1"/>
      <c r="AK1144" s="1"/>
      <c r="AL1144" s="1"/>
      <c r="AM1144" s="1"/>
    </row>
    <row r="1145" spans="2:39" ht="15" hidden="1" customHeight="1" x14ac:dyDescent="0.25">
      <c r="B1145" s="1"/>
      <c r="AK1145" s="1"/>
      <c r="AL1145" s="1"/>
      <c r="AM1145" s="1"/>
    </row>
    <row r="1146" spans="2:39" ht="15" hidden="1" customHeight="1" x14ac:dyDescent="0.25">
      <c r="B1146" s="1"/>
      <c r="AK1146" s="1"/>
      <c r="AL1146" s="1"/>
      <c r="AM1146" s="1"/>
    </row>
    <row r="1147" spans="2:39" ht="15" hidden="1" customHeight="1" x14ac:dyDescent="0.25">
      <c r="B1147" s="1"/>
      <c r="AK1147" s="1"/>
      <c r="AL1147" s="1"/>
      <c r="AM1147" s="1"/>
    </row>
    <row r="1148" spans="2:39" ht="15" hidden="1" customHeight="1" x14ac:dyDescent="0.25">
      <c r="B1148" s="1"/>
      <c r="AK1148" s="1"/>
      <c r="AL1148" s="1"/>
      <c r="AM1148" s="1"/>
    </row>
    <row r="1149" spans="2:39" ht="15" hidden="1" customHeight="1" x14ac:dyDescent="0.25">
      <c r="B1149" s="1"/>
      <c r="AK1149" s="1"/>
      <c r="AL1149" s="1"/>
      <c r="AM1149" s="1"/>
    </row>
    <row r="1150" spans="2:39" ht="15" hidden="1" customHeight="1" x14ac:dyDescent="0.25">
      <c r="B1150" s="1"/>
      <c r="AK1150" s="1"/>
      <c r="AL1150" s="1"/>
      <c r="AM1150" s="1"/>
    </row>
    <row r="1151" spans="2:39" ht="15" hidden="1" customHeight="1" x14ac:dyDescent="0.25">
      <c r="B1151" s="1"/>
      <c r="AK1151" s="1"/>
      <c r="AL1151" s="1"/>
      <c r="AM1151" s="1"/>
    </row>
    <row r="1152" spans="2:39" ht="15" hidden="1" customHeight="1" x14ac:dyDescent="0.25">
      <c r="B1152" s="1"/>
      <c r="AK1152" s="1"/>
      <c r="AL1152" s="1"/>
      <c r="AM1152" s="1"/>
    </row>
    <row r="1153" spans="2:39" ht="15" hidden="1" customHeight="1" x14ac:dyDescent="0.25">
      <c r="B1153" s="1"/>
      <c r="AK1153" s="1"/>
      <c r="AL1153" s="1"/>
      <c r="AM1153" s="1"/>
    </row>
    <row r="1154" spans="2:39" ht="15" hidden="1" customHeight="1" x14ac:dyDescent="0.25">
      <c r="B1154" s="1"/>
      <c r="AK1154" s="1"/>
      <c r="AL1154" s="1"/>
      <c r="AM1154" s="1"/>
    </row>
    <row r="1155" spans="2:39" ht="15" hidden="1" customHeight="1" x14ac:dyDescent="0.25">
      <c r="B1155" s="1"/>
      <c r="AK1155" s="1"/>
      <c r="AL1155" s="1"/>
      <c r="AM1155" s="1"/>
    </row>
    <row r="1156" spans="2:39" ht="15" hidden="1" customHeight="1" x14ac:dyDescent="0.25">
      <c r="B1156" s="1"/>
      <c r="AK1156" s="1"/>
      <c r="AL1156" s="1"/>
      <c r="AM1156" s="1"/>
    </row>
    <row r="1157" spans="2:39" ht="15" hidden="1" customHeight="1" x14ac:dyDescent="0.25">
      <c r="B1157" s="1"/>
      <c r="AK1157" s="1"/>
      <c r="AL1157" s="1"/>
      <c r="AM1157" s="1"/>
    </row>
    <row r="1158" spans="2:39" ht="15" hidden="1" customHeight="1" x14ac:dyDescent="0.25">
      <c r="B1158" s="1"/>
      <c r="AK1158" s="1"/>
      <c r="AL1158" s="1"/>
      <c r="AM1158" s="1"/>
    </row>
    <row r="1159" spans="2:39" ht="15" hidden="1" customHeight="1" x14ac:dyDescent="0.25">
      <c r="B1159" s="1"/>
      <c r="AK1159" s="1"/>
      <c r="AL1159" s="1"/>
      <c r="AM1159" s="1"/>
    </row>
    <row r="1160" spans="2:39" ht="15" hidden="1" customHeight="1" x14ac:dyDescent="0.25">
      <c r="B1160" s="1"/>
      <c r="AK1160" s="1"/>
      <c r="AL1160" s="1"/>
      <c r="AM1160" s="1"/>
    </row>
    <row r="1161" spans="2:39" ht="15" hidden="1" customHeight="1" x14ac:dyDescent="0.25">
      <c r="B1161" s="1"/>
      <c r="AK1161" s="1"/>
      <c r="AL1161" s="1"/>
      <c r="AM1161" s="1"/>
    </row>
    <row r="1162" spans="2:39" ht="15" hidden="1" customHeight="1" x14ac:dyDescent="0.25">
      <c r="B1162" s="1"/>
      <c r="AK1162" s="1"/>
      <c r="AL1162" s="1"/>
      <c r="AM1162" s="1"/>
    </row>
    <row r="1163" spans="2:39" ht="15" hidden="1" customHeight="1" x14ac:dyDescent="0.25">
      <c r="B1163" s="1"/>
      <c r="AK1163" s="1"/>
      <c r="AL1163" s="1"/>
      <c r="AM1163" s="1"/>
    </row>
    <row r="1164" spans="2:39" ht="15" hidden="1" customHeight="1" x14ac:dyDescent="0.25">
      <c r="B1164" s="1"/>
      <c r="AK1164" s="1"/>
      <c r="AL1164" s="1"/>
      <c r="AM1164" s="1"/>
    </row>
    <row r="1165" spans="2:39" ht="15" hidden="1" customHeight="1" x14ac:dyDescent="0.25">
      <c r="B1165" s="1"/>
      <c r="AK1165" s="1"/>
      <c r="AL1165" s="1"/>
      <c r="AM1165" s="1"/>
    </row>
    <row r="1166" spans="2:39" ht="15" hidden="1" customHeight="1" x14ac:dyDescent="0.25">
      <c r="B1166" s="1"/>
      <c r="AK1166" s="1"/>
      <c r="AL1166" s="1"/>
      <c r="AM1166" s="1"/>
    </row>
    <row r="1167" spans="2:39" ht="15" hidden="1" customHeight="1" x14ac:dyDescent="0.25">
      <c r="B1167" s="1"/>
      <c r="AK1167" s="1"/>
      <c r="AL1167" s="1"/>
      <c r="AM1167" s="1"/>
    </row>
    <row r="1168" spans="2:39" ht="15" hidden="1" customHeight="1" x14ac:dyDescent="0.25">
      <c r="B1168" s="1"/>
      <c r="AK1168" s="1"/>
      <c r="AL1168" s="1"/>
      <c r="AM1168" s="1"/>
    </row>
    <row r="1169" spans="2:39" ht="15" hidden="1" customHeight="1" x14ac:dyDescent="0.25">
      <c r="B1169" s="1"/>
      <c r="AK1169" s="1"/>
      <c r="AL1169" s="1"/>
      <c r="AM1169" s="1"/>
    </row>
    <row r="1170" spans="2:39" ht="15" hidden="1" customHeight="1" x14ac:dyDescent="0.25">
      <c r="B1170" s="1"/>
      <c r="AK1170" s="1"/>
      <c r="AL1170" s="1"/>
      <c r="AM1170" s="1"/>
    </row>
    <row r="1171" spans="2:39" ht="15" hidden="1" customHeight="1" x14ac:dyDescent="0.25">
      <c r="B1171" s="1"/>
      <c r="AK1171" s="1"/>
      <c r="AL1171" s="1"/>
      <c r="AM1171" s="1"/>
    </row>
    <row r="1172" spans="2:39" ht="15" hidden="1" customHeight="1" x14ac:dyDescent="0.25">
      <c r="B1172" s="1"/>
      <c r="AK1172" s="1"/>
      <c r="AL1172" s="1"/>
      <c r="AM1172" s="1"/>
    </row>
    <row r="1173" spans="2:39" ht="15" hidden="1" customHeight="1" x14ac:dyDescent="0.25">
      <c r="B1173" s="1"/>
      <c r="AK1173" s="1"/>
      <c r="AL1173" s="1"/>
      <c r="AM1173" s="1"/>
    </row>
    <row r="1174" spans="2:39" ht="15" hidden="1" customHeight="1" x14ac:dyDescent="0.25">
      <c r="B1174" s="1"/>
      <c r="AK1174" s="1"/>
      <c r="AL1174" s="1"/>
      <c r="AM1174" s="1"/>
    </row>
    <row r="1175" spans="2:39" ht="15" hidden="1" customHeight="1" x14ac:dyDescent="0.25">
      <c r="B1175" s="1"/>
      <c r="AK1175" s="1"/>
      <c r="AL1175" s="1"/>
      <c r="AM1175" s="1"/>
    </row>
    <row r="1176" spans="2:39" ht="15" hidden="1" customHeight="1" x14ac:dyDescent="0.25">
      <c r="B1176" s="1"/>
      <c r="AK1176" s="1"/>
      <c r="AL1176" s="1"/>
      <c r="AM1176" s="1"/>
    </row>
    <row r="1177" spans="2:39" ht="15" hidden="1" customHeight="1" x14ac:dyDescent="0.25">
      <c r="B1177" s="1"/>
      <c r="AK1177" s="1"/>
      <c r="AL1177" s="1"/>
      <c r="AM1177" s="1"/>
    </row>
    <row r="1178" spans="2:39" ht="15" hidden="1" customHeight="1" x14ac:dyDescent="0.25">
      <c r="B1178" s="1"/>
      <c r="AK1178" s="1"/>
      <c r="AL1178" s="1"/>
      <c r="AM1178" s="1"/>
    </row>
    <row r="1179" spans="2:39" ht="15" hidden="1" customHeight="1" x14ac:dyDescent="0.25">
      <c r="B1179" s="1"/>
      <c r="AK1179" s="1"/>
      <c r="AL1179" s="1"/>
      <c r="AM1179" s="1"/>
    </row>
    <row r="1180" spans="2:39" ht="15" hidden="1" customHeight="1" x14ac:dyDescent="0.25">
      <c r="B1180" s="1"/>
      <c r="AK1180" s="1"/>
      <c r="AL1180" s="1"/>
      <c r="AM1180" s="1"/>
    </row>
    <row r="1181" spans="2:39" ht="15" hidden="1" customHeight="1" x14ac:dyDescent="0.25">
      <c r="B1181" s="1"/>
      <c r="AK1181" s="1"/>
      <c r="AL1181" s="1"/>
      <c r="AM1181" s="1"/>
    </row>
    <row r="1182" spans="2:39" ht="15" hidden="1" customHeight="1" x14ac:dyDescent="0.25">
      <c r="B1182" s="1"/>
      <c r="AK1182" s="1"/>
      <c r="AL1182" s="1"/>
      <c r="AM1182" s="1"/>
    </row>
    <row r="1183" spans="2:39" ht="15" hidden="1" customHeight="1" x14ac:dyDescent="0.25">
      <c r="B1183" s="1"/>
      <c r="AK1183" s="1"/>
      <c r="AL1183" s="1"/>
      <c r="AM1183" s="1"/>
    </row>
    <row r="1184" spans="2:39" ht="15" hidden="1" customHeight="1" x14ac:dyDescent="0.25">
      <c r="B1184" s="1"/>
      <c r="AK1184" s="1"/>
      <c r="AL1184" s="1"/>
      <c r="AM1184" s="1"/>
    </row>
    <row r="1185" spans="1:39" ht="15" hidden="1" customHeight="1" x14ac:dyDescent="0.25">
      <c r="B1185" s="1"/>
      <c r="AK1185" s="1"/>
      <c r="AL1185" s="1"/>
      <c r="AM1185" s="1"/>
    </row>
    <row r="1186" spans="1:39" ht="15" hidden="1" customHeight="1" x14ac:dyDescent="0.25">
      <c r="B1186" s="1"/>
      <c r="AK1186" s="1"/>
      <c r="AL1186" s="1"/>
      <c r="AM1186" s="1"/>
    </row>
    <row r="1187" spans="1:39" ht="15" hidden="1" customHeight="1" x14ac:dyDescent="0.25">
      <c r="B1187" s="1"/>
      <c r="AK1187" s="1"/>
      <c r="AL1187" s="1"/>
      <c r="AM1187" s="1"/>
    </row>
    <row r="1188" spans="1:39" ht="15.75" hidden="1" customHeight="1" x14ac:dyDescent="0.25">
      <c r="B1188" s="1"/>
      <c r="AK1188" s="1"/>
      <c r="AL1188" s="1"/>
      <c r="AM1188" s="1"/>
    </row>
    <row r="1189" spans="1:39" ht="15.75" hidden="1" customHeight="1" x14ac:dyDescent="0.25">
      <c r="A1189" s="11"/>
      <c r="B1189" s="4"/>
      <c r="C1189" s="11" t="s">
        <v>129</v>
      </c>
      <c r="D1189" s="235"/>
      <c r="E1189" s="11"/>
      <c r="F1189" s="11"/>
      <c r="G1189" s="11"/>
      <c r="H1189" s="11"/>
      <c r="I1189" s="11"/>
      <c r="J1189" s="11"/>
      <c r="K1189" s="113"/>
      <c r="L1189" s="11"/>
      <c r="M1189" s="11"/>
      <c r="N1189" s="11"/>
      <c r="O1189" s="11"/>
      <c r="P1189" s="11"/>
      <c r="Q1189" s="11"/>
      <c r="R1189" s="11"/>
      <c r="S1189" s="113"/>
      <c r="T1189" s="11"/>
      <c r="U1189" s="11"/>
      <c r="V1189" s="11"/>
      <c r="W1189" s="11"/>
      <c r="X1189" s="11"/>
      <c r="Y1189" s="11"/>
      <c r="Z1189" s="11"/>
      <c r="AA1189" s="113"/>
      <c r="AB1189" s="11"/>
      <c r="AC1189" s="11"/>
      <c r="AD1189" s="11"/>
      <c r="AE1189" s="11"/>
      <c r="AF1189" s="11"/>
      <c r="AG1189" s="11"/>
      <c r="AH1189" s="53">
        <f>Administrative!C3</f>
        <v>0</v>
      </c>
      <c r="AI1189" s="11"/>
      <c r="AJ1189" s="11"/>
      <c r="AK1189" s="11"/>
      <c r="AL1189" s="4"/>
      <c r="AM1189" s="4"/>
    </row>
    <row r="1190" spans="1:39" ht="15.75" hidden="1" customHeight="1" x14ac:dyDescent="0.25">
      <c r="A1190" s="11"/>
      <c r="B1190" s="4" t="s">
        <v>42</v>
      </c>
      <c r="C1190" s="11" t="s">
        <v>113</v>
      </c>
      <c r="D1190" s="235" t="s">
        <v>114</v>
      </c>
      <c r="E1190" s="4" t="s">
        <v>62</v>
      </c>
      <c r="F1190" s="4" t="s">
        <v>63</v>
      </c>
      <c r="G1190" s="4" t="s">
        <v>130</v>
      </c>
      <c r="H1190" s="4" t="s">
        <v>65</v>
      </c>
      <c r="I1190" s="4"/>
      <c r="J1190" s="4"/>
      <c r="K1190" s="112"/>
      <c r="L1190" s="11"/>
      <c r="M1190" s="4" t="s">
        <v>68</v>
      </c>
      <c r="N1190" s="4" t="s">
        <v>69</v>
      </c>
      <c r="O1190" s="4" t="s">
        <v>70</v>
      </c>
      <c r="P1190" s="4" t="s">
        <v>71</v>
      </c>
      <c r="Q1190" s="4" t="s">
        <v>23</v>
      </c>
      <c r="R1190" s="4"/>
      <c r="S1190" s="112"/>
      <c r="T1190" s="4"/>
      <c r="U1190" s="4" t="str">
        <f>'Input Shift Data'!$T$104</f>
        <v>Speed-Warn</v>
      </c>
      <c r="V1190" s="4" t="str">
        <f>'Input Shift Data'!$U$104</f>
        <v>OP-Warn</v>
      </c>
      <c r="W1190" s="4" t="str">
        <f>'Input Shift Data'!$V$104</f>
        <v>ITC-Warn</v>
      </c>
      <c r="X1190" s="4" t="str">
        <f>'Input Shift Data'!$W$104</f>
        <v>DD-Warn</v>
      </c>
      <c r="Y1190" s="4"/>
      <c r="Z1190" s="4"/>
      <c r="AA1190" s="112"/>
      <c r="AB1190" s="4" t="str">
        <f>'Input Shift Data'!$Z$104</f>
        <v>Other-Warn</v>
      </c>
      <c r="AC1190" s="4" t="s">
        <v>112</v>
      </c>
      <c r="AD1190" s="11" t="s">
        <v>131</v>
      </c>
      <c r="AE1190" s="4" t="s">
        <v>34</v>
      </c>
      <c r="AF1190" s="4" t="s">
        <v>35</v>
      </c>
      <c r="AG1190" s="11" t="s">
        <v>4</v>
      </c>
      <c r="AH1190" s="11" t="s">
        <v>7</v>
      </c>
      <c r="AI1190" s="11"/>
      <c r="AJ1190" s="11"/>
      <c r="AK1190" s="11"/>
      <c r="AL1190" s="4"/>
      <c r="AM1190" s="4"/>
    </row>
    <row r="1191" spans="1:39" ht="15.75" hidden="1" customHeight="1" x14ac:dyDescent="0.25">
      <c r="B1191" s="1">
        <f t="shared" ref="B1191:B1192" si="51">COUNTIF(C4:C961,C1191)</f>
        <v>2</v>
      </c>
      <c r="C1191" s="236" t="str">
        <f>'Grant Employee Roster'!B4</f>
        <v>Sample1</v>
      </c>
      <c r="D1191" s="237">
        <f>'Grant Employee Roster'!C4</f>
        <v>50</v>
      </c>
      <c r="E1191" s="9">
        <f t="shared" ref="E1191:E1192" si="52">SUMIF(C4:C961,C1191,E4:E961)</f>
        <v>8</v>
      </c>
      <c r="F1191" s="9">
        <f t="shared" ref="F1191:F1192" si="53">SUMIF(C4:C961,C1191,F4:F961)</f>
        <v>22</v>
      </c>
      <c r="G1191" s="9">
        <f t="shared" ref="G1191:G1192" si="54">SUMIF(C4:C961,C1191,G4:G961)</f>
        <v>0</v>
      </c>
      <c r="H1191" s="9">
        <f t="shared" ref="H1191:H1192" si="55">SUMIF(C4:C961,C1191,H4:H961)</f>
        <v>32</v>
      </c>
      <c r="I1191" s="9">
        <f t="shared" ref="I1191:I1290" si="56">SUMIF(C4:C961,C1191,I4:I961)</f>
        <v>0</v>
      </c>
      <c r="J1191" s="9">
        <f t="shared" ref="J1191:J1290" si="57">SUMIF(C4:C961,C1191,J4:J961)</f>
        <v>0</v>
      </c>
      <c r="K1191" s="9"/>
      <c r="L1191" s="9">
        <f ca="1">SUMIF(C4:C961,C1191,L4:L103)</f>
        <v>2</v>
      </c>
      <c r="M1191" s="9">
        <f ca="1">SUMIF(C4:C961,C1191,L4:L103)</f>
        <v>2</v>
      </c>
      <c r="N1191" s="9">
        <f>SUMIF(C4:C961,C1191,M4:M961)</f>
        <v>0</v>
      </c>
      <c r="O1191" s="9">
        <f>SUMIF(C4:C961,C1191,N4:N961)</f>
        <v>0</v>
      </c>
      <c r="P1191" s="9">
        <f>SUMIF(C4:C961,C1191,O4:O961)</f>
        <v>0</v>
      </c>
      <c r="Q1191" s="9">
        <f>SUMIF(C4:C961,C1191,P4:P961)</f>
        <v>0</v>
      </c>
      <c r="R1191" s="9">
        <f t="shared" ref="R1191:R1290" si="58">SUMIF(C4:C961,C1191,Q4:Q961)</f>
        <v>0</v>
      </c>
      <c r="S1191" s="9"/>
      <c r="T1191" s="9">
        <f t="shared" ref="T1191:T1290" si="59">SUMIF(C4:C961,C1191,R4:R961)</f>
        <v>0</v>
      </c>
      <c r="U1191" s="9">
        <f t="shared" ref="U1191:U1290" si="60">SUMIF(C4:C961,C1191,U4:U961)</f>
        <v>0</v>
      </c>
      <c r="V1191" s="9">
        <f>SUMIF(C4:C961,C1191,U4:U961)</f>
        <v>0</v>
      </c>
      <c r="W1191" s="9">
        <f>SUMIF(C4:C961,C1191,V4:V961)</f>
        <v>0</v>
      </c>
      <c r="X1191" s="9">
        <f>SUMIF(C4:C961,C1191,W4:W961)</f>
        <v>0</v>
      </c>
      <c r="Y1191" s="9">
        <f t="shared" ref="Y1191:Y1290" si="61">SUMIF(C4:C961,C1191,X4:X961)</f>
        <v>0</v>
      </c>
      <c r="Z1191" s="9">
        <f t="shared" ref="Z1191:Z1290" si="62">SUMIF(C4:C961,C1191,Y4:Y961)</f>
        <v>0</v>
      </c>
      <c r="AA1191" s="9"/>
      <c r="AB1191" s="9">
        <f>SUMIF(C4:C961,C1191,X4:X961)</f>
        <v>0</v>
      </c>
      <c r="AC1191" s="9">
        <f>SUMIF(C4:C961,C1191,AB4:AB961)</f>
        <v>34</v>
      </c>
      <c r="AD1191" s="9">
        <f t="shared" ref="AD1191:AD1291" si="63">F1191/(E1191-G1191)</f>
        <v>2.75</v>
      </c>
      <c r="AE1191" s="9">
        <f t="shared" ref="AE1191:AE1290" si="64">E1191*D1191</f>
        <v>400</v>
      </c>
      <c r="AF1191" s="9">
        <f t="shared" ref="AF1191:AF1290" si="65">AE1191*AH1191</f>
        <v>0</v>
      </c>
      <c r="AG1191" s="9">
        <f t="shared" ref="AG1191:AG1290" si="66">SUM(AE1191:AF1191)</f>
        <v>400</v>
      </c>
      <c r="AH1191" s="54">
        <f>AH1189</f>
        <v>0</v>
      </c>
      <c r="AI1191" s="9">
        <f t="shared" ref="AI1191:AI1291" si="67">IF(E1191:E11874,F1191/E1191," ")</f>
        <v>2.75</v>
      </c>
      <c r="AJ1191" s="9">
        <f t="shared" ref="AJ1191:AJ1291" si="68">IF(G1191&gt;0,F1191/(E1191-G1191),AI1191)</f>
        <v>2.75</v>
      </c>
      <c r="AK1191" s="9">
        <f t="shared" ref="AK1191:AK1290" si="69">SUMIF(C4:C961,C1191,AK4:AK961)</f>
        <v>0</v>
      </c>
      <c r="AL1191" s="1">
        <f t="shared" ref="AL1191:AL1290" si="70">SUMIF(C4:C961,C1191,AL4:AL961)</f>
        <v>1</v>
      </c>
      <c r="AM1191" s="1">
        <f t="shared" ref="AM1191:AM1290" si="71">SUMIF(C4:C961,C1191,AM4:AM961)</f>
        <v>16</v>
      </c>
    </row>
    <row r="1192" spans="1:39" ht="15.75" hidden="1" customHeight="1" x14ac:dyDescent="0.25">
      <c r="B1192" s="1">
        <f t="shared" si="51"/>
        <v>3</v>
      </c>
      <c r="C1192" s="236" t="str">
        <f>'Grant Employee Roster'!B5</f>
        <v>Sample2</v>
      </c>
      <c r="D1192" s="237">
        <f>'Grant Employee Roster'!C5</f>
        <v>55</v>
      </c>
      <c r="E1192" s="9">
        <f t="shared" si="52"/>
        <v>14</v>
      </c>
      <c r="F1192" s="9">
        <f t="shared" si="53"/>
        <v>40</v>
      </c>
      <c r="G1192" s="9">
        <f t="shared" si="54"/>
        <v>0</v>
      </c>
      <c r="H1192" s="9">
        <f t="shared" si="55"/>
        <v>74</v>
      </c>
      <c r="I1192" s="9">
        <f t="shared" si="56"/>
        <v>0</v>
      </c>
      <c r="J1192" s="9">
        <f t="shared" si="57"/>
        <v>0</v>
      </c>
      <c r="K1192" s="9"/>
      <c r="L1192" s="9">
        <f t="shared" ref="L1192:L1289" si="72">SUMIF(C5:C962,C1192,L5:L962)</f>
        <v>2</v>
      </c>
      <c r="M1192" s="9">
        <f>SUMIF(C5:C962,C1192,M5:M962)</f>
        <v>0</v>
      </c>
      <c r="N1192" s="9">
        <f t="shared" ref="N1192:N1290" si="73">SUMIF(C5:C962,C1192,N5:N962)</f>
        <v>6</v>
      </c>
      <c r="O1192" s="9">
        <f t="shared" ref="O1192:O1290" si="74">SUMIF(C5:C962,C1192,O5:O962)</f>
        <v>0</v>
      </c>
      <c r="P1192" s="9">
        <f t="shared" ref="P1192:P1290" si="75">SUMIF(C5:C962,C1192,P5:P962)</f>
        <v>0</v>
      </c>
      <c r="Q1192" s="9">
        <f t="shared" ref="Q1192:Q1290" si="76">SUMIF(C5:C962,C1192,Q5:Q962)</f>
        <v>0</v>
      </c>
      <c r="R1192" s="9">
        <f t="shared" si="58"/>
        <v>0</v>
      </c>
      <c r="S1192" s="9"/>
      <c r="T1192" s="9">
        <f t="shared" si="59"/>
        <v>0</v>
      </c>
      <c r="U1192" s="9">
        <f t="shared" si="60"/>
        <v>0</v>
      </c>
      <c r="V1192" s="9">
        <f t="shared" ref="V1192:V1290" si="77">SUMIF(C5:C962,C1192,V5:V962)</f>
        <v>8</v>
      </c>
      <c r="W1192" s="9">
        <f t="shared" ref="W1192:W1290" si="78">SUMIF(C5:C962,C1192,W5:W962)</f>
        <v>0</v>
      </c>
      <c r="X1192" s="9">
        <f t="shared" ref="X1192:X1290" si="79">SUMIF(C5:C962,C1192,X5:X962)</f>
        <v>0</v>
      </c>
      <c r="Y1192" s="9">
        <f t="shared" si="61"/>
        <v>0</v>
      </c>
      <c r="Z1192" s="9">
        <f t="shared" si="62"/>
        <v>6</v>
      </c>
      <c r="AA1192" s="9"/>
      <c r="AB1192" s="9">
        <f t="shared" ref="AB1192:AB1290" si="80">SUMIF(C5:C962,C1192,AB5:AB962)</f>
        <v>54</v>
      </c>
      <c r="AC1192" s="9">
        <f t="shared" ref="AC1192:AC1290" si="81">SUMIF(C5:C962,C1192,AC5:AC962)</f>
        <v>8.6071428571428577</v>
      </c>
      <c r="AD1192" s="9">
        <f t="shared" si="63"/>
        <v>2.8571428571428572</v>
      </c>
      <c r="AE1192" s="9">
        <f t="shared" si="64"/>
        <v>770</v>
      </c>
      <c r="AF1192" s="9">
        <f t="shared" si="65"/>
        <v>0</v>
      </c>
      <c r="AG1192" s="9">
        <f t="shared" si="66"/>
        <v>770</v>
      </c>
      <c r="AH1192" s="54">
        <f t="shared" ref="AH1192:AH1290" si="82">AH1191</f>
        <v>0</v>
      </c>
      <c r="AI1192" s="9">
        <f t="shared" si="67"/>
        <v>2.8571428571428572</v>
      </c>
      <c r="AJ1192" s="9">
        <f t="shared" si="68"/>
        <v>2.8571428571428572</v>
      </c>
      <c r="AK1192" s="9">
        <f t="shared" si="69"/>
        <v>0</v>
      </c>
      <c r="AL1192" s="1">
        <f t="shared" si="70"/>
        <v>4</v>
      </c>
      <c r="AM1192" s="1">
        <f t="shared" si="71"/>
        <v>23</v>
      </c>
    </row>
    <row r="1193" spans="1:39" ht="15.75" hidden="1" customHeight="1" x14ac:dyDescent="0.25">
      <c r="B1193" s="1">
        <f t="shared" ref="B1193:B1290" si="83">COUNTIF(C6:C964,C1193)</f>
        <v>2</v>
      </c>
      <c r="C1193" s="236" t="str">
        <f>'Grant Employee Roster'!B6</f>
        <v>Sample3</v>
      </c>
      <c r="D1193" s="237">
        <f>'Grant Employee Roster'!C6</f>
        <v>60</v>
      </c>
      <c r="E1193" s="9">
        <f t="shared" ref="E1193:E1290" si="84">SUMIF(C6:C964,C1193,E6:E964)</f>
        <v>8</v>
      </c>
      <c r="F1193" s="9">
        <f t="shared" ref="F1193:F1290" si="85">SUMIF(C6:C964,C1193,F6:F964)</f>
        <v>22</v>
      </c>
      <c r="G1193" s="9">
        <f t="shared" ref="G1193:G1290" si="86">SUMIF(C6:C964,C1193,G6:G964)</f>
        <v>0</v>
      </c>
      <c r="H1193" s="9">
        <f t="shared" ref="H1193:H1290" si="87">SUMIF(C6:C964,C1193,H6:H964)</f>
        <v>20</v>
      </c>
      <c r="I1193" s="9">
        <f t="shared" si="56"/>
        <v>0</v>
      </c>
      <c r="J1193" s="9">
        <f t="shared" si="57"/>
        <v>0</v>
      </c>
      <c r="K1193" s="9"/>
      <c r="L1193" s="9">
        <f t="shared" si="72"/>
        <v>4</v>
      </c>
      <c r="M1193" s="9">
        <f t="shared" ref="M1193:M1290" si="88">SUMIF(C6:C964,C1193,M6:M964)</f>
        <v>0</v>
      </c>
      <c r="N1193" s="9">
        <f t="shared" si="73"/>
        <v>2</v>
      </c>
      <c r="O1193" s="9">
        <f t="shared" si="74"/>
        <v>0</v>
      </c>
      <c r="P1193" s="9">
        <f t="shared" si="75"/>
        <v>0</v>
      </c>
      <c r="Q1193" s="9">
        <f t="shared" si="76"/>
        <v>0</v>
      </c>
      <c r="R1193" s="9">
        <f t="shared" si="58"/>
        <v>0</v>
      </c>
      <c r="S1193" s="9"/>
      <c r="T1193" s="9">
        <f t="shared" si="59"/>
        <v>0</v>
      </c>
      <c r="U1193" s="9">
        <f t="shared" si="60"/>
        <v>0</v>
      </c>
      <c r="V1193" s="9">
        <f t="shared" si="77"/>
        <v>2</v>
      </c>
      <c r="W1193" s="9">
        <f t="shared" si="78"/>
        <v>0</v>
      </c>
      <c r="X1193" s="9">
        <f t="shared" si="79"/>
        <v>0</v>
      </c>
      <c r="Y1193" s="9">
        <f t="shared" si="61"/>
        <v>0</v>
      </c>
      <c r="Z1193" s="9">
        <f t="shared" si="62"/>
        <v>0</v>
      </c>
      <c r="AA1193" s="9"/>
      <c r="AB1193" s="9">
        <f t="shared" si="80"/>
        <v>18</v>
      </c>
      <c r="AC1193" s="9">
        <f t="shared" si="81"/>
        <v>5.5</v>
      </c>
      <c r="AD1193" s="9">
        <f t="shared" si="63"/>
        <v>2.75</v>
      </c>
      <c r="AE1193" s="9">
        <f t="shared" si="64"/>
        <v>480</v>
      </c>
      <c r="AF1193" s="9">
        <f t="shared" si="65"/>
        <v>0</v>
      </c>
      <c r="AG1193" s="9">
        <f t="shared" si="66"/>
        <v>480</v>
      </c>
      <c r="AH1193" s="54">
        <f t="shared" si="82"/>
        <v>0</v>
      </c>
      <c r="AI1193" s="9">
        <f t="shared" si="67"/>
        <v>2.75</v>
      </c>
      <c r="AJ1193" s="9">
        <f t="shared" si="68"/>
        <v>2.75</v>
      </c>
      <c r="AK1193" s="9">
        <f t="shared" si="69"/>
        <v>0</v>
      </c>
      <c r="AL1193" s="1">
        <f t="shared" si="70"/>
        <v>3</v>
      </c>
      <c r="AM1193" s="1">
        <f t="shared" si="71"/>
        <v>10</v>
      </c>
    </row>
    <row r="1194" spans="1:39" ht="15.75" hidden="1" customHeight="1" x14ac:dyDescent="0.25">
      <c r="B1194" s="1">
        <f t="shared" si="83"/>
        <v>1</v>
      </c>
      <c r="C1194" s="236">
        <f>'Grant Employee Roster'!B7</f>
        <v>0</v>
      </c>
      <c r="D1194" s="237">
        <f>'Grant Employee Roster'!C7</f>
        <v>0</v>
      </c>
      <c r="E1194" s="9">
        <f t="shared" si="84"/>
        <v>0</v>
      </c>
      <c r="F1194" s="9">
        <f t="shared" si="85"/>
        <v>0</v>
      </c>
      <c r="G1194" s="9">
        <f t="shared" si="86"/>
        <v>0</v>
      </c>
      <c r="H1194" s="9">
        <f t="shared" si="87"/>
        <v>0</v>
      </c>
      <c r="I1194" s="9">
        <f t="shared" si="56"/>
        <v>0</v>
      </c>
      <c r="J1194" s="9">
        <f t="shared" si="57"/>
        <v>0</v>
      </c>
      <c r="K1194" s="9"/>
      <c r="L1194" s="9">
        <f t="shared" si="72"/>
        <v>0</v>
      </c>
      <c r="M1194" s="9">
        <f t="shared" si="88"/>
        <v>0</v>
      </c>
      <c r="N1194" s="9">
        <f t="shared" si="73"/>
        <v>0</v>
      </c>
      <c r="O1194" s="9">
        <f t="shared" si="74"/>
        <v>0</v>
      </c>
      <c r="P1194" s="9">
        <f t="shared" si="75"/>
        <v>0</v>
      </c>
      <c r="Q1194" s="9">
        <f t="shared" si="76"/>
        <v>0</v>
      </c>
      <c r="R1194" s="9">
        <f t="shared" si="58"/>
        <v>0</v>
      </c>
      <c r="S1194" s="9"/>
      <c r="T1194" s="9">
        <f t="shared" si="59"/>
        <v>0</v>
      </c>
      <c r="U1194" s="9">
        <f t="shared" si="60"/>
        <v>0</v>
      </c>
      <c r="V1194" s="9">
        <f t="shared" si="77"/>
        <v>0</v>
      </c>
      <c r="W1194" s="9">
        <f t="shared" si="78"/>
        <v>0</v>
      </c>
      <c r="X1194" s="9">
        <f t="shared" si="79"/>
        <v>0</v>
      </c>
      <c r="Y1194" s="9">
        <f t="shared" si="61"/>
        <v>0</v>
      </c>
      <c r="Z1194" s="9">
        <f t="shared" si="62"/>
        <v>0</v>
      </c>
      <c r="AA1194" s="9"/>
      <c r="AB1194" s="9">
        <f t="shared" si="80"/>
        <v>0</v>
      </c>
      <c r="AC1194" s="9">
        <f t="shared" si="81"/>
        <v>0</v>
      </c>
      <c r="AD1194" s="9" t="e">
        <f t="shared" si="63"/>
        <v>#DIV/0!</v>
      </c>
      <c r="AE1194" s="9">
        <f t="shared" si="64"/>
        <v>0</v>
      </c>
      <c r="AF1194" s="9">
        <f t="shared" si="65"/>
        <v>0</v>
      </c>
      <c r="AG1194" s="9">
        <f t="shared" si="66"/>
        <v>0</v>
      </c>
      <c r="AH1194" s="54">
        <f t="shared" si="82"/>
        <v>0</v>
      </c>
      <c r="AI1194" s="9" t="str">
        <f t="shared" si="67"/>
        <v xml:space="preserve"> </v>
      </c>
      <c r="AJ1194" s="9" t="str">
        <f t="shared" si="68"/>
        <v xml:space="preserve"> </v>
      </c>
      <c r="AK1194" s="9">
        <f t="shared" si="69"/>
        <v>0</v>
      </c>
      <c r="AL1194" s="1">
        <f t="shared" si="70"/>
        <v>0</v>
      </c>
      <c r="AM1194" s="1">
        <f t="shared" si="71"/>
        <v>4</v>
      </c>
    </row>
    <row r="1195" spans="1:39" ht="15.75" hidden="1" customHeight="1" x14ac:dyDescent="0.25">
      <c r="B1195" s="1">
        <f t="shared" si="83"/>
        <v>1</v>
      </c>
      <c r="C1195" s="236">
        <f>'Grant Employee Roster'!B8</f>
        <v>0</v>
      </c>
      <c r="D1195" s="237">
        <f>'Grant Employee Roster'!C8</f>
        <v>0</v>
      </c>
      <c r="E1195" s="9">
        <f t="shared" si="84"/>
        <v>0</v>
      </c>
      <c r="F1195" s="9">
        <f t="shared" si="85"/>
        <v>0</v>
      </c>
      <c r="G1195" s="9">
        <f t="shared" si="86"/>
        <v>0</v>
      </c>
      <c r="H1195" s="9">
        <f t="shared" si="87"/>
        <v>0</v>
      </c>
      <c r="I1195" s="9">
        <f t="shared" si="56"/>
        <v>0</v>
      </c>
      <c r="J1195" s="9">
        <f t="shared" si="57"/>
        <v>0</v>
      </c>
      <c r="K1195" s="9"/>
      <c r="L1195" s="9">
        <f t="shared" si="72"/>
        <v>0</v>
      </c>
      <c r="M1195" s="9">
        <f t="shared" si="88"/>
        <v>0</v>
      </c>
      <c r="N1195" s="9">
        <f t="shared" si="73"/>
        <v>0</v>
      </c>
      <c r="O1195" s="9">
        <f t="shared" si="74"/>
        <v>0</v>
      </c>
      <c r="P1195" s="9">
        <f t="shared" si="75"/>
        <v>0</v>
      </c>
      <c r="Q1195" s="9">
        <f t="shared" si="76"/>
        <v>0</v>
      </c>
      <c r="R1195" s="9">
        <f t="shared" si="58"/>
        <v>0</v>
      </c>
      <c r="S1195" s="9"/>
      <c r="T1195" s="9">
        <f t="shared" si="59"/>
        <v>0</v>
      </c>
      <c r="U1195" s="9">
        <f t="shared" si="60"/>
        <v>0</v>
      </c>
      <c r="V1195" s="9">
        <f t="shared" si="77"/>
        <v>0</v>
      </c>
      <c r="W1195" s="9">
        <f t="shared" si="78"/>
        <v>0</v>
      </c>
      <c r="X1195" s="9">
        <f t="shared" si="79"/>
        <v>0</v>
      </c>
      <c r="Y1195" s="9">
        <f t="shared" si="61"/>
        <v>0</v>
      </c>
      <c r="Z1195" s="9">
        <f t="shared" si="62"/>
        <v>0</v>
      </c>
      <c r="AA1195" s="9"/>
      <c r="AB1195" s="9">
        <f t="shared" si="80"/>
        <v>0</v>
      </c>
      <c r="AC1195" s="9">
        <f t="shared" si="81"/>
        <v>0</v>
      </c>
      <c r="AD1195" s="9" t="e">
        <f t="shared" si="63"/>
        <v>#DIV/0!</v>
      </c>
      <c r="AE1195" s="9">
        <f t="shared" si="64"/>
        <v>0</v>
      </c>
      <c r="AF1195" s="9">
        <f t="shared" si="65"/>
        <v>0</v>
      </c>
      <c r="AG1195" s="9">
        <f t="shared" si="66"/>
        <v>0</v>
      </c>
      <c r="AH1195" s="54">
        <f t="shared" si="82"/>
        <v>0</v>
      </c>
      <c r="AI1195" s="9" t="str">
        <f t="shared" si="67"/>
        <v xml:space="preserve"> </v>
      </c>
      <c r="AJ1195" s="9" t="str">
        <f t="shared" si="68"/>
        <v xml:space="preserve"> </v>
      </c>
      <c r="AK1195" s="9">
        <f t="shared" si="69"/>
        <v>0</v>
      </c>
      <c r="AL1195" s="1">
        <f t="shared" si="70"/>
        <v>0</v>
      </c>
      <c r="AM1195" s="1">
        <f t="shared" si="71"/>
        <v>4</v>
      </c>
    </row>
    <row r="1196" spans="1:39" ht="15" hidden="1" customHeight="1" x14ac:dyDescent="0.25">
      <c r="B1196" s="1">
        <f t="shared" si="83"/>
        <v>0</v>
      </c>
      <c r="C1196" s="9">
        <f>'Grant Employee Roster'!B9</f>
        <v>0</v>
      </c>
      <c r="D1196" s="237">
        <f>'Grant Employee Roster'!C9</f>
        <v>0</v>
      </c>
      <c r="E1196" s="9">
        <f t="shared" si="84"/>
        <v>0</v>
      </c>
      <c r="F1196" s="9">
        <f t="shared" si="85"/>
        <v>0</v>
      </c>
      <c r="G1196" s="9">
        <f t="shared" si="86"/>
        <v>0</v>
      </c>
      <c r="H1196" s="9">
        <f t="shared" si="87"/>
        <v>0</v>
      </c>
      <c r="I1196" s="9">
        <f t="shared" si="56"/>
        <v>0</v>
      </c>
      <c r="J1196" s="9">
        <f t="shared" si="57"/>
        <v>0</v>
      </c>
      <c r="K1196" s="9"/>
      <c r="L1196" s="9">
        <f t="shared" si="72"/>
        <v>0</v>
      </c>
      <c r="M1196" s="9">
        <f t="shared" si="88"/>
        <v>0</v>
      </c>
      <c r="N1196" s="9">
        <f t="shared" si="73"/>
        <v>0</v>
      </c>
      <c r="O1196" s="9">
        <f t="shared" si="74"/>
        <v>0</v>
      </c>
      <c r="P1196" s="9">
        <f t="shared" si="75"/>
        <v>0</v>
      </c>
      <c r="Q1196" s="9">
        <f t="shared" si="76"/>
        <v>0</v>
      </c>
      <c r="R1196" s="9">
        <f t="shared" si="58"/>
        <v>0</v>
      </c>
      <c r="S1196" s="9"/>
      <c r="T1196" s="9">
        <f t="shared" si="59"/>
        <v>0</v>
      </c>
      <c r="U1196" s="9">
        <f t="shared" si="60"/>
        <v>0</v>
      </c>
      <c r="V1196" s="9">
        <f t="shared" si="77"/>
        <v>0</v>
      </c>
      <c r="W1196" s="9">
        <f t="shared" si="78"/>
        <v>0</v>
      </c>
      <c r="X1196" s="9">
        <f t="shared" si="79"/>
        <v>0</v>
      </c>
      <c r="Y1196" s="9">
        <f t="shared" si="61"/>
        <v>0</v>
      </c>
      <c r="Z1196" s="9">
        <f t="shared" si="62"/>
        <v>0</v>
      </c>
      <c r="AA1196" s="9"/>
      <c r="AB1196" s="9">
        <f t="shared" si="80"/>
        <v>0</v>
      </c>
      <c r="AC1196" s="9">
        <f t="shared" si="81"/>
        <v>0</v>
      </c>
      <c r="AD1196" s="9" t="e">
        <f t="shared" si="63"/>
        <v>#DIV/0!</v>
      </c>
      <c r="AE1196" s="9">
        <f t="shared" si="64"/>
        <v>0</v>
      </c>
      <c r="AF1196" s="9">
        <f t="shared" si="65"/>
        <v>0</v>
      </c>
      <c r="AG1196" s="9">
        <f t="shared" si="66"/>
        <v>0</v>
      </c>
      <c r="AH1196" s="54">
        <f t="shared" si="82"/>
        <v>0</v>
      </c>
      <c r="AI1196" s="9" t="str">
        <f t="shared" si="67"/>
        <v xml:space="preserve"> </v>
      </c>
      <c r="AJ1196" s="9" t="str">
        <f t="shared" si="68"/>
        <v xml:space="preserve"> </v>
      </c>
      <c r="AK1196" s="9">
        <f t="shared" si="69"/>
        <v>0</v>
      </c>
      <c r="AL1196" s="1">
        <f t="shared" si="70"/>
        <v>0</v>
      </c>
      <c r="AM1196" s="1">
        <f t="shared" si="71"/>
        <v>0</v>
      </c>
    </row>
    <row r="1197" spans="1:39" ht="15" hidden="1" customHeight="1" x14ac:dyDescent="0.25">
      <c r="B1197" s="1">
        <f t="shared" si="83"/>
        <v>0</v>
      </c>
      <c r="C1197" s="9">
        <f>'Grant Employee Roster'!B10</f>
        <v>0</v>
      </c>
      <c r="D1197" s="237">
        <f>'Grant Employee Roster'!C10</f>
        <v>0</v>
      </c>
      <c r="E1197" s="9">
        <f t="shared" si="84"/>
        <v>0</v>
      </c>
      <c r="F1197" s="9">
        <f t="shared" si="85"/>
        <v>0</v>
      </c>
      <c r="G1197" s="9">
        <f t="shared" si="86"/>
        <v>0</v>
      </c>
      <c r="H1197" s="9">
        <f t="shared" si="87"/>
        <v>0</v>
      </c>
      <c r="I1197" s="9">
        <f t="shared" si="56"/>
        <v>0</v>
      </c>
      <c r="J1197" s="9">
        <f t="shared" si="57"/>
        <v>0</v>
      </c>
      <c r="K1197" s="9"/>
      <c r="L1197" s="9">
        <f t="shared" si="72"/>
        <v>0</v>
      </c>
      <c r="M1197" s="9">
        <f t="shared" si="88"/>
        <v>0</v>
      </c>
      <c r="N1197" s="9">
        <f t="shared" si="73"/>
        <v>0</v>
      </c>
      <c r="O1197" s="9">
        <f t="shared" si="74"/>
        <v>0</v>
      </c>
      <c r="P1197" s="9">
        <f t="shared" si="75"/>
        <v>0</v>
      </c>
      <c r="Q1197" s="9">
        <f t="shared" si="76"/>
        <v>0</v>
      </c>
      <c r="R1197" s="9">
        <f t="shared" si="58"/>
        <v>0</v>
      </c>
      <c r="S1197" s="9"/>
      <c r="T1197" s="9">
        <f t="shared" si="59"/>
        <v>0</v>
      </c>
      <c r="U1197" s="9">
        <f t="shared" si="60"/>
        <v>0</v>
      </c>
      <c r="V1197" s="9">
        <f t="shared" si="77"/>
        <v>0</v>
      </c>
      <c r="W1197" s="9">
        <f t="shared" si="78"/>
        <v>0</v>
      </c>
      <c r="X1197" s="9">
        <f t="shared" si="79"/>
        <v>0</v>
      </c>
      <c r="Y1197" s="9">
        <f t="shared" si="61"/>
        <v>0</v>
      </c>
      <c r="Z1197" s="9">
        <f t="shared" si="62"/>
        <v>0</v>
      </c>
      <c r="AA1197" s="9"/>
      <c r="AB1197" s="9">
        <f t="shared" si="80"/>
        <v>0</v>
      </c>
      <c r="AC1197" s="9">
        <f t="shared" si="81"/>
        <v>0</v>
      </c>
      <c r="AD1197" s="9" t="e">
        <f t="shared" si="63"/>
        <v>#DIV/0!</v>
      </c>
      <c r="AE1197" s="9">
        <f t="shared" si="64"/>
        <v>0</v>
      </c>
      <c r="AF1197" s="9">
        <f t="shared" si="65"/>
        <v>0</v>
      </c>
      <c r="AG1197" s="9">
        <f t="shared" si="66"/>
        <v>0</v>
      </c>
      <c r="AH1197" s="54">
        <f t="shared" si="82"/>
        <v>0</v>
      </c>
      <c r="AI1197" s="9" t="str">
        <f t="shared" si="67"/>
        <v xml:space="preserve"> </v>
      </c>
      <c r="AJ1197" s="9" t="str">
        <f t="shared" si="68"/>
        <v xml:space="preserve"> </v>
      </c>
      <c r="AK1197" s="9">
        <f t="shared" si="69"/>
        <v>0</v>
      </c>
      <c r="AL1197" s="1">
        <f t="shared" si="70"/>
        <v>0</v>
      </c>
      <c r="AM1197" s="1">
        <f t="shared" si="71"/>
        <v>0</v>
      </c>
    </row>
    <row r="1198" spans="1:39" ht="15" hidden="1" customHeight="1" x14ac:dyDescent="0.25">
      <c r="B1198" s="1">
        <f t="shared" si="83"/>
        <v>0</v>
      </c>
      <c r="C1198" s="9">
        <f>'Grant Employee Roster'!B11</f>
        <v>0</v>
      </c>
      <c r="D1198" s="237">
        <f>'Grant Employee Roster'!C11</f>
        <v>0</v>
      </c>
      <c r="E1198" s="9">
        <f t="shared" si="84"/>
        <v>0</v>
      </c>
      <c r="F1198" s="9">
        <f t="shared" si="85"/>
        <v>0</v>
      </c>
      <c r="G1198" s="9">
        <f t="shared" si="86"/>
        <v>0</v>
      </c>
      <c r="H1198" s="9">
        <f t="shared" si="87"/>
        <v>0</v>
      </c>
      <c r="I1198" s="9">
        <f t="shared" si="56"/>
        <v>0</v>
      </c>
      <c r="J1198" s="9">
        <f t="shared" si="57"/>
        <v>0</v>
      </c>
      <c r="K1198" s="9"/>
      <c r="L1198" s="9">
        <f t="shared" si="72"/>
        <v>0</v>
      </c>
      <c r="M1198" s="9">
        <f t="shared" si="88"/>
        <v>0</v>
      </c>
      <c r="N1198" s="9">
        <f t="shared" si="73"/>
        <v>0</v>
      </c>
      <c r="O1198" s="9">
        <f t="shared" si="74"/>
        <v>0</v>
      </c>
      <c r="P1198" s="9">
        <f t="shared" si="75"/>
        <v>0</v>
      </c>
      <c r="Q1198" s="9">
        <f t="shared" si="76"/>
        <v>0</v>
      </c>
      <c r="R1198" s="9">
        <f t="shared" si="58"/>
        <v>0</v>
      </c>
      <c r="S1198" s="9"/>
      <c r="T1198" s="9">
        <f t="shared" si="59"/>
        <v>0</v>
      </c>
      <c r="U1198" s="9">
        <f t="shared" si="60"/>
        <v>0</v>
      </c>
      <c r="V1198" s="9">
        <f t="shared" si="77"/>
        <v>0</v>
      </c>
      <c r="W1198" s="9">
        <f t="shared" si="78"/>
        <v>0</v>
      </c>
      <c r="X1198" s="9">
        <f t="shared" si="79"/>
        <v>0</v>
      </c>
      <c r="Y1198" s="9">
        <f t="shared" si="61"/>
        <v>0</v>
      </c>
      <c r="Z1198" s="9">
        <f t="shared" si="62"/>
        <v>0</v>
      </c>
      <c r="AA1198" s="9"/>
      <c r="AB1198" s="9">
        <f t="shared" si="80"/>
        <v>0</v>
      </c>
      <c r="AC1198" s="9">
        <f t="shared" si="81"/>
        <v>0</v>
      </c>
      <c r="AD1198" s="9" t="e">
        <f t="shared" si="63"/>
        <v>#DIV/0!</v>
      </c>
      <c r="AE1198" s="9">
        <f t="shared" si="64"/>
        <v>0</v>
      </c>
      <c r="AF1198" s="9">
        <f t="shared" si="65"/>
        <v>0</v>
      </c>
      <c r="AG1198" s="9">
        <f t="shared" si="66"/>
        <v>0</v>
      </c>
      <c r="AH1198" s="54">
        <f t="shared" si="82"/>
        <v>0</v>
      </c>
      <c r="AI1198" s="9" t="str">
        <f t="shared" si="67"/>
        <v xml:space="preserve"> </v>
      </c>
      <c r="AJ1198" s="9" t="str">
        <f t="shared" si="68"/>
        <v xml:space="preserve"> </v>
      </c>
      <c r="AK1198" s="9">
        <f t="shared" si="69"/>
        <v>0</v>
      </c>
      <c r="AL1198" s="1">
        <f t="shared" si="70"/>
        <v>0</v>
      </c>
      <c r="AM1198" s="1">
        <f t="shared" si="71"/>
        <v>0</v>
      </c>
    </row>
    <row r="1199" spans="1:39" ht="15" hidden="1" customHeight="1" x14ac:dyDescent="0.25">
      <c r="B1199" s="1">
        <f t="shared" si="83"/>
        <v>0</v>
      </c>
      <c r="C1199" s="9">
        <f>'Grant Employee Roster'!B12</f>
        <v>0</v>
      </c>
      <c r="D1199" s="237">
        <f>'Grant Employee Roster'!C12</f>
        <v>0</v>
      </c>
      <c r="E1199" s="9">
        <f t="shared" si="84"/>
        <v>0</v>
      </c>
      <c r="F1199" s="9">
        <f t="shared" si="85"/>
        <v>0</v>
      </c>
      <c r="G1199" s="9">
        <f t="shared" si="86"/>
        <v>0</v>
      </c>
      <c r="H1199" s="9">
        <f t="shared" si="87"/>
        <v>0</v>
      </c>
      <c r="I1199" s="9">
        <f t="shared" si="56"/>
        <v>0</v>
      </c>
      <c r="J1199" s="9">
        <f t="shared" si="57"/>
        <v>0</v>
      </c>
      <c r="K1199" s="9"/>
      <c r="L1199" s="9">
        <f t="shared" si="72"/>
        <v>0</v>
      </c>
      <c r="M1199" s="9">
        <f t="shared" si="88"/>
        <v>0</v>
      </c>
      <c r="N1199" s="9">
        <f t="shared" si="73"/>
        <v>0</v>
      </c>
      <c r="O1199" s="9">
        <f t="shared" si="74"/>
        <v>0</v>
      </c>
      <c r="P1199" s="9">
        <f t="shared" si="75"/>
        <v>0</v>
      </c>
      <c r="Q1199" s="9">
        <f t="shared" si="76"/>
        <v>0</v>
      </c>
      <c r="R1199" s="9">
        <f t="shared" si="58"/>
        <v>0</v>
      </c>
      <c r="S1199" s="9"/>
      <c r="T1199" s="9">
        <f t="shared" si="59"/>
        <v>0</v>
      </c>
      <c r="U1199" s="9">
        <f t="shared" si="60"/>
        <v>0</v>
      </c>
      <c r="V1199" s="9">
        <f t="shared" si="77"/>
        <v>0</v>
      </c>
      <c r="W1199" s="9">
        <f t="shared" si="78"/>
        <v>0</v>
      </c>
      <c r="X1199" s="9">
        <f t="shared" si="79"/>
        <v>0</v>
      </c>
      <c r="Y1199" s="9">
        <f t="shared" si="61"/>
        <v>0</v>
      </c>
      <c r="Z1199" s="9">
        <f t="shared" si="62"/>
        <v>0</v>
      </c>
      <c r="AA1199" s="9"/>
      <c r="AB1199" s="9">
        <f t="shared" si="80"/>
        <v>0</v>
      </c>
      <c r="AC1199" s="9">
        <f t="shared" si="81"/>
        <v>0</v>
      </c>
      <c r="AD1199" s="9" t="e">
        <f t="shared" si="63"/>
        <v>#DIV/0!</v>
      </c>
      <c r="AE1199" s="9">
        <f t="shared" si="64"/>
        <v>0</v>
      </c>
      <c r="AF1199" s="9">
        <f t="shared" si="65"/>
        <v>0</v>
      </c>
      <c r="AG1199" s="9">
        <f t="shared" si="66"/>
        <v>0</v>
      </c>
      <c r="AH1199" s="54">
        <f t="shared" si="82"/>
        <v>0</v>
      </c>
      <c r="AI1199" s="9" t="str">
        <f t="shared" si="67"/>
        <v xml:space="preserve"> </v>
      </c>
      <c r="AJ1199" s="9" t="str">
        <f t="shared" si="68"/>
        <v xml:space="preserve"> </v>
      </c>
      <c r="AK1199" s="9">
        <f t="shared" si="69"/>
        <v>0</v>
      </c>
      <c r="AL1199" s="1">
        <f t="shared" si="70"/>
        <v>0</v>
      </c>
      <c r="AM1199" s="1">
        <f t="shared" si="71"/>
        <v>0</v>
      </c>
    </row>
    <row r="1200" spans="1:39" ht="15" hidden="1" customHeight="1" x14ac:dyDescent="0.25">
      <c r="B1200" s="1">
        <f t="shared" si="83"/>
        <v>0</v>
      </c>
      <c r="C1200" s="9">
        <f>'Grant Employee Roster'!B13</f>
        <v>0</v>
      </c>
      <c r="D1200" s="237">
        <f>'Grant Employee Roster'!C13</f>
        <v>0</v>
      </c>
      <c r="E1200" s="9">
        <f t="shared" si="84"/>
        <v>0</v>
      </c>
      <c r="F1200" s="9">
        <f t="shared" si="85"/>
        <v>0</v>
      </c>
      <c r="G1200" s="9">
        <f t="shared" si="86"/>
        <v>0</v>
      </c>
      <c r="H1200" s="9">
        <f t="shared" si="87"/>
        <v>0</v>
      </c>
      <c r="I1200" s="9">
        <f t="shared" si="56"/>
        <v>0</v>
      </c>
      <c r="J1200" s="9">
        <f t="shared" si="57"/>
        <v>0</v>
      </c>
      <c r="K1200" s="9"/>
      <c r="L1200" s="9">
        <f t="shared" si="72"/>
        <v>0</v>
      </c>
      <c r="M1200" s="9">
        <f t="shared" si="88"/>
        <v>0</v>
      </c>
      <c r="N1200" s="9">
        <f t="shared" si="73"/>
        <v>0</v>
      </c>
      <c r="O1200" s="9">
        <f t="shared" si="74"/>
        <v>0</v>
      </c>
      <c r="P1200" s="9">
        <f t="shared" si="75"/>
        <v>0</v>
      </c>
      <c r="Q1200" s="9">
        <f t="shared" si="76"/>
        <v>0</v>
      </c>
      <c r="R1200" s="9">
        <f t="shared" si="58"/>
        <v>0</v>
      </c>
      <c r="S1200" s="9"/>
      <c r="T1200" s="9">
        <f t="shared" si="59"/>
        <v>0</v>
      </c>
      <c r="U1200" s="9">
        <f t="shared" si="60"/>
        <v>0</v>
      </c>
      <c r="V1200" s="9">
        <f t="shared" si="77"/>
        <v>0</v>
      </c>
      <c r="W1200" s="9">
        <f t="shared" si="78"/>
        <v>0</v>
      </c>
      <c r="X1200" s="9">
        <f t="shared" si="79"/>
        <v>0</v>
      </c>
      <c r="Y1200" s="9">
        <f t="shared" si="61"/>
        <v>0</v>
      </c>
      <c r="Z1200" s="9">
        <f t="shared" si="62"/>
        <v>0</v>
      </c>
      <c r="AA1200" s="9"/>
      <c r="AB1200" s="9">
        <f t="shared" si="80"/>
        <v>0</v>
      </c>
      <c r="AC1200" s="9">
        <f t="shared" si="81"/>
        <v>0</v>
      </c>
      <c r="AD1200" s="9" t="e">
        <f t="shared" si="63"/>
        <v>#DIV/0!</v>
      </c>
      <c r="AE1200" s="9">
        <f t="shared" si="64"/>
        <v>0</v>
      </c>
      <c r="AF1200" s="9">
        <f t="shared" si="65"/>
        <v>0</v>
      </c>
      <c r="AG1200" s="9">
        <f t="shared" si="66"/>
        <v>0</v>
      </c>
      <c r="AH1200" s="54">
        <f t="shared" si="82"/>
        <v>0</v>
      </c>
      <c r="AI1200" s="9" t="str">
        <f t="shared" si="67"/>
        <v xml:space="preserve"> </v>
      </c>
      <c r="AJ1200" s="9" t="str">
        <f t="shared" si="68"/>
        <v xml:space="preserve"> </v>
      </c>
      <c r="AK1200" s="9">
        <f t="shared" si="69"/>
        <v>0</v>
      </c>
      <c r="AL1200" s="1">
        <f t="shared" si="70"/>
        <v>0</v>
      </c>
      <c r="AM1200" s="1">
        <f t="shared" si="71"/>
        <v>0</v>
      </c>
    </row>
    <row r="1201" spans="2:39" ht="15" hidden="1" customHeight="1" x14ac:dyDescent="0.25">
      <c r="B1201" s="1">
        <f t="shared" si="83"/>
        <v>0</v>
      </c>
      <c r="C1201" s="9">
        <f>'Grant Employee Roster'!B14</f>
        <v>0</v>
      </c>
      <c r="D1201" s="237">
        <f>'Grant Employee Roster'!C14</f>
        <v>0</v>
      </c>
      <c r="E1201" s="9">
        <f t="shared" si="84"/>
        <v>0</v>
      </c>
      <c r="F1201" s="9">
        <f t="shared" si="85"/>
        <v>0</v>
      </c>
      <c r="G1201" s="9">
        <f t="shared" si="86"/>
        <v>0</v>
      </c>
      <c r="H1201" s="9">
        <f t="shared" si="87"/>
        <v>0</v>
      </c>
      <c r="I1201" s="9">
        <f t="shared" si="56"/>
        <v>0</v>
      </c>
      <c r="J1201" s="9">
        <f t="shared" si="57"/>
        <v>0</v>
      </c>
      <c r="K1201" s="9"/>
      <c r="L1201" s="9">
        <f t="shared" si="72"/>
        <v>0</v>
      </c>
      <c r="M1201" s="9">
        <f t="shared" si="88"/>
        <v>0</v>
      </c>
      <c r="N1201" s="9">
        <f t="shared" si="73"/>
        <v>0</v>
      </c>
      <c r="O1201" s="9">
        <f t="shared" si="74"/>
        <v>0</v>
      </c>
      <c r="P1201" s="9">
        <f t="shared" si="75"/>
        <v>0</v>
      </c>
      <c r="Q1201" s="9">
        <f t="shared" si="76"/>
        <v>0</v>
      </c>
      <c r="R1201" s="9">
        <f t="shared" si="58"/>
        <v>0</v>
      </c>
      <c r="S1201" s="9"/>
      <c r="T1201" s="9">
        <f t="shared" si="59"/>
        <v>0</v>
      </c>
      <c r="U1201" s="9">
        <f t="shared" si="60"/>
        <v>0</v>
      </c>
      <c r="V1201" s="9">
        <f t="shared" si="77"/>
        <v>0</v>
      </c>
      <c r="W1201" s="9">
        <f t="shared" si="78"/>
        <v>0</v>
      </c>
      <c r="X1201" s="9">
        <f t="shared" si="79"/>
        <v>0</v>
      </c>
      <c r="Y1201" s="9">
        <f t="shared" si="61"/>
        <v>0</v>
      </c>
      <c r="Z1201" s="9">
        <f t="shared" si="62"/>
        <v>0</v>
      </c>
      <c r="AA1201" s="9"/>
      <c r="AB1201" s="9">
        <f t="shared" si="80"/>
        <v>0</v>
      </c>
      <c r="AC1201" s="9">
        <f t="shared" si="81"/>
        <v>0</v>
      </c>
      <c r="AD1201" s="9" t="e">
        <f t="shared" si="63"/>
        <v>#DIV/0!</v>
      </c>
      <c r="AE1201" s="9">
        <f t="shared" si="64"/>
        <v>0</v>
      </c>
      <c r="AF1201" s="9">
        <f t="shared" si="65"/>
        <v>0</v>
      </c>
      <c r="AG1201" s="9">
        <f t="shared" si="66"/>
        <v>0</v>
      </c>
      <c r="AH1201" s="54">
        <f t="shared" si="82"/>
        <v>0</v>
      </c>
      <c r="AI1201" s="9" t="str">
        <f t="shared" si="67"/>
        <v xml:space="preserve"> </v>
      </c>
      <c r="AJ1201" s="9" t="str">
        <f t="shared" si="68"/>
        <v xml:space="preserve"> </v>
      </c>
      <c r="AK1201" s="9">
        <f t="shared" si="69"/>
        <v>0</v>
      </c>
      <c r="AL1201" s="1">
        <f t="shared" si="70"/>
        <v>0</v>
      </c>
      <c r="AM1201" s="1">
        <f t="shared" si="71"/>
        <v>0</v>
      </c>
    </row>
    <row r="1202" spans="2:39" ht="15" hidden="1" customHeight="1" x14ac:dyDescent="0.25">
      <c r="B1202" s="1">
        <f t="shared" si="83"/>
        <v>0</v>
      </c>
      <c r="C1202" s="9">
        <f>'Grant Employee Roster'!B15</f>
        <v>0</v>
      </c>
      <c r="D1202" s="237">
        <f>'Grant Employee Roster'!C15</f>
        <v>0</v>
      </c>
      <c r="E1202" s="9">
        <f t="shared" si="84"/>
        <v>0</v>
      </c>
      <c r="F1202" s="9">
        <f t="shared" si="85"/>
        <v>0</v>
      </c>
      <c r="G1202" s="9">
        <f t="shared" si="86"/>
        <v>0</v>
      </c>
      <c r="H1202" s="9">
        <f t="shared" si="87"/>
        <v>0</v>
      </c>
      <c r="I1202" s="9">
        <f t="shared" si="56"/>
        <v>0</v>
      </c>
      <c r="J1202" s="9">
        <f t="shared" si="57"/>
        <v>0</v>
      </c>
      <c r="K1202" s="9"/>
      <c r="L1202" s="9">
        <f t="shared" si="72"/>
        <v>0</v>
      </c>
      <c r="M1202" s="9">
        <f t="shared" si="88"/>
        <v>0</v>
      </c>
      <c r="N1202" s="9">
        <f t="shared" si="73"/>
        <v>0</v>
      </c>
      <c r="O1202" s="9">
        <f t="shared" si="74"/>
        <v>0</v>
      </c>
      <c r="P1202" s="9">
        <f t="shared" si="75"/>
        <v>0</v>
      </c>
      <c r="Q1202" s="9">
        <f t="shared" si="76"/>
        <v>0</v>
      </c>
      <c r="R1202" s="9">
        <f t="shared" si="58"/>
        <v>0</v>
      </c>
      <c r="S1202" s="9"/>
      <c r="T1202" s="9">
        <f t="shared" si="59"/>
        <v>0</v>
      </c>
      <c r="U1202" s="9">
        <f t="shared" si="60"/>
        <v>0</v>
      </c>
      <c r="V1202" s="9">
        <f t="shared" si="77"/>
        <v>0</v>
      </c>
      <c r="W1202" s="9">
        <f t="shared" si="78"/>
        <v>0</v>
      </c>
      <c r="X1202" s="9">
        <f t="shared" si="79"/>
        <v>0</v>
      </c>
      <c r="Y1202" s="9">
        <f t="shared" si="61"/>
        <v>0</v>
      </c>
      <c r="Z1202" s="9">
        <f t="shared" si="62"/>
        <v>0</v>
      </c>
      <c r="AA1202" s="9"/>
      <c r="AB1202" s="9">
        <f t="shared" si="80"/>
        <v>0</v>
      </c>
      <c r="AC1202" s="9">
        <f t="shared" si="81"/>
        <v>0</v>
      </c>
      <c r="AD1202" s="9" t="e">
        <f t="shared" si="63"/>
        <v>#DIV/0!</v>
      </c>
      <c r="AE1202" s="9">
        <f t="shared" si="64"/>
        <v>0</v>
      </c>
      <c r="AF1202" s="9">
        <f t="shared" si="65"/>
        <v>0</v>
      </c>
      <c r="AG1202" s="9">
        <f t="shared" si="66"/>
        <v>0</v>
      </c>
      <c r="AH1202" s="54">
        <f t="shared" si="82"/>
        <v>0</v>
      </c>
      <c r="AI1202" s="9" t="str">
        <f t="shared" si="67"/>
        <v xml:space="preserve"> </v>
      </c>
      <c r="AJ1202" s="9" t="str">
        <f t="shared" si="68"/>
        <v xml:space="preserve"> </v>
      </c>
      <c r="AK1202" s="9">
        <f t="shared" si="69"/>
        <v>0</v>
      </c>
      <c r="AL1202" s="1">
        <f t="shared" si="70"/>
        <v>0</v>
      </c>
      <c r="AM1202" s="1">
        <f t="shared" si="71"/>
        <v>0</v>
      </c>
    </row>
    <row r="1203" spans="2:39" ht="15" hidden="1" customHeight="1" x14ac:dyDescent="0.25">
      <c r="B1203" s="1">
        <f t="shared" si="83"/>
        <v>0</v>
      </c>
      <c r="C1203" s="9">
        <f>'Grant Employee Roster'!B16</f>
        <v>0</v>
      </c>
      <c r="D1203" s="237">
        <f>'Grant Employee Roster'!C16</f>
        <v>0</v>
      </c>
      <c r="E1203" s="9">
        <f t="shared" si="84"/>
        <v>0</v>
      </c>
      <c r="F1203" s="9">
        <f t="shared" si="85"/>
        <v>0</v>
      </c>
      <c r="G1203" s="9">
        <f t="shared" si="86"/>
        <v>0</v>
      </c>
      <c r="H1203" s="9">
        <f t="shared" si="87"/>
        <v>0</v>
      </c>
      <c r="I1203" s="9">
        <f t="shared" si="56"/>
        <v>0</v>
      </c>
      <c r="J1203" s="9">
        <f t="shared" si="57"/>
        <v>0</v>
      </c>
      <c r="K1203" s="9"/>
      <c r="L1203" s="9">
        <f t="shared" si="72"/>
        <v>0</v>
      </c>
      <c r="M1203" s="9">
        <f t="shared" si="88"/>
        <v>0</v>
      </c>
      <c r="N1203" s="9">
        <f t="shared" si="73"/>
        <v>0</v>
      </c>
      <c r="O1203" s="9">
        <f t="shared" si="74"/>
        <v>0</v>
      </c>
      <c r="P1203" s="9">
        <f t="shared" si="75"/>
        <v>0</v>
      </c>
      <c r="Q1203" s="9">
        <f t="shared" si="76"/>
        <v>0</v>
      </c>
      <c r="R1203" s="9">
        <f t="shared" si="58"/>
        <v>0</v>
      </c>
      <c r="S1203" s="9"/>
      <c r="T1203" s="9">
        <f t="shared" si="59"/>
        <v>0</v>
      </c>
      <c r="U1203" s="9">
        <f t="shared" si="60"/>
        <v>0</v>
      </c>
      <c r="V1203" s="9">
        <f t="shared" si="77"/>
        <v>0</v>
      </c>
      <c r="W1203" s="9">
        <f t="shared" si="78"/>
        <v>0</v>
      </c>
      <c r="X1203" s="9">
        <f t="shared" si="79"/>
        <v>0</v>
      </c>
      <c r="Y1203" s="9">
        <f t="shared" si="61"/>
        <v>0</v>
      </c>
      <c r="Z1203" s="9">
        <f t="shared" si="62"/>
        <v>0</v>
      </c>
      <c r="AA1203" s="9"/>
      <c r="AB1203" s="9">
        <f t="shared" si="80"/>
        <v>0</v>
      </c>
      <c r="AC1203" s="9">
        <f t="shared" si="81"/>
        <v>0</v>
      </c>
      <c r="AD1203" s="9" t="e">
        <f t="shared" si="63"/>
        <v>#DIV/0!</v>
      </c>
      <c r="AE1203" s="9">
        <f t="shared" si="64"/>
        <v>0</v>
      </c>
      <c r="AF1203" s="9">
        <f t="shared" si="65"/>
        <v>0</v>
      </c>
      <c r="AG1203" s="9">
        <f t="shared" si="66"/>
        <v>0</v>
      </c>
      <c r="AH1203" s="54">
        <f t="shared" si="82"/>
        <v>0</v>
      </c>
      <c r="AI1203" s="9" t="str">
        <f t="shared" si="67"/>
        <v xml:space="preserve"> </v>
      </c>
      <c r="AJ1203" s="9" t="str">
        <f t="shared" si="68"/>
        <v xml:space="preserve"> </v>
      </c>
      <c r="AK1203" s="9">
        <f t="shared" si="69"/>
        <v>0</v>
      </c>
      <c r="AL1203" s="1">
        <f t="shared" si="70"/>
        <v>0</v>
      </c>
      <c r="AM1203" s="1">
        <f t="shared" si="71"/>
        <v>0</v>
      </c>
    </row>
    <row r="1204" spans="2:39" ht="15" hidden="1" customHeight="1" x14ac:dyDescent="0.25">
      <c r="B1204" s="1">
        <f t="shared" si="83"/>
        <v>0</v>
      </c>
      <c r="C1204" s="9">
        <f>'Grant Employee Roster'!B17</f>
        <v>0</v>
      </c>
      <c r="D1204" s="237">
        <f>'Grant Employee Roster'!C17</f>
        <v>0</v>
      </c>
      <c r="E1204" s="9">
        <f t="shared" si="84"/>
        <v>0</v>
      </c>
      <c r="F1204" s="9">
        <f t="shared" si="85"/>
        <v>0</v>
      </c>
      <c r="G1204" s="9">
        <f t="shared" si="86"/>
        <v>0</v>
      </c>
      <c r="H1204" s="9">
        <f t="shared" si="87"/>
        <v>0</v>
      </c>
      <c r="I1204" s="9">
        <f t="shared" si="56"/>
        <v>0</v>
      </c>
      <c r="J1204" s="9">
        <f t="shared" si="57"/>
        <v>0</v>
      </c>
      <c r="K1204" s="9"/>
      <c r="L1204" s="9">
        <f t="shared" si="72"/>
        <v>0</v>
      </c>
      <c r="M1204" s="9">
        <f t="shared" si="88"/>
        <v>0</v>
      </c>
      <c r="N1204" s="9">
        <f t="shared" si="73"/>
        <v>0</v>
      </c>
      <c r="O1204" s="9">
        <f t="shared" si="74"/>
        <v>0</v>
      </c>
      <c r="P1204" s="9">
        <f t="shared" si="75"/>
        <v>0</v>
      </c>
      <c r="Q1204" s="9">
        <f t="shared" si="76"/>
        <v>0</v>
      </c>
      <c r="R1204" s="9">
        <f t="shared" si="58"/>
        <v>0</v>
      </c>
      <c r="S1204" s="9"/>
      <c r="T1204" s="9">
        <f t="shared" si="59"/>
        <v>0</v>
      </c>
      <c r="U1204" s="9">
        <f t="shared" si="60"/>
        <v>0</v>
      </c>
      <c r="V1204" s="9">
        <f t="shared" si="77"/>
        <v>0</v>
      </c>
      <c r="W1204" s="9">
        <f t="shared" si="78"/>
        <v>0</v>
      </c>
      <c r="X1204" s="9">
        <f t="shared" si="79"/>
        <v>0</v>
      </c>
      <c r="Y1204" s="9">
        <f t="shared" si="61"/>
        <v>0</v>
      </c>
      <c r="Z1204" s="9">
        <f t="shared" si="62"/>
        <v>0</v>
      </c>
      <c r="AA1204" s="9"/>
      <c r="AB1204" s="9">
        <f t="shared" si="80"/>
        <v>0</v>
      </c>
      <c r="AC1204" s="9">
        <f t="shared" si="81"/>
        <v>0</v>
      </c>
      <c r="AD1204" s="9" t="e">
        <f t="shared" si="63"/>
        <v>#DIV/0!</v>
      </c>
      <c r="AE1204" s="9">
        <f t="shared" si="64"/>
        <v>0</v>
      </c>
      <c r="AF1204" s="9">
        <f t="shared" si="65"/>
        <v>0</v>
      </c>
      <c r="AG1204" s="9">
        <f t="shared" si="66"/>
        <v>0</v>
      </c>
      <c r="AH1204" s="54">
        <f t="shared" si="82"/>
        <v>0</v>
      </c>
      <c r="AI1204" s="9" t="str">
        <f t="shared" si="67"/>
        <v xml:space="preserve"> </v>
      </c>
      <c r="AJ1204" s="9" t="str">
        <f t="shared" si="68"/>
        <v xml:space="preserve"> </v>
      </c>
      <c r="AK1204" s="9">
        <f t="shared" si="69"/>
        <v>0</v>
      </c>
      <c r="AL1204" s="1">
        <f t="shared" si="70"/>
        <v>0</v>
      </c>
      <c r="AM1204" s="1">
        <f t="shared" si="71"/>
        <v>0</v>
      </c>
    </row>
    <row r="1205" spans="2:39" ht="15" hidden="1" customHeight="1" x14ac:dyDescent="0.25">
      <c r="B1205" s="1">
        <f t="shared" si="83"/>
        <v>0</v>
      </c>
      <c r="C1205" s="9">
        <f>'Grant Employee Roster'!B18</f>
        <v>0</v>
      </c>
      <c r="D1205" s="237">
        <f>'Grant Employee Roster'!C18</f>
        <v>0</v>
      </c>
      <c r="E1205" s="9">
        <f t="shared" si="84"/>
        <v>0</v>
      </c>
      <c r="F1205" s="9">
        <f t="shared" si="85"/>
        <v>0</v>
      </c>
      <c r="G1205" s="9">
        <f t="shared" si="86"/>
        <v>0</v>
      </c>
      <c r="H1205" s="9">
        <f t="shared" si="87"/>
        <v>0</v>
      </c>
      <c r="I1205" s="9">
        <f t="shared" si="56"/>
        <v>0</v>
      </c>
      <c r="J1205" s="9">
        <f t="shared" si="57"/>
        <v>0</v>
      </c>
      <c r="K1205" s="9"/>
      <c r="L1205" s="9">
        <f t="shared" si="72"/>
        <v>0</v>
      </c>
      <c r="M1205" s="9">
        <f t="shared" si="88"/>
        <v>0</v>
      </c>
      <c r="N1205" s="9">
        <f t="shared" si="73"/>
        <v>0</v>
      </c>
      <c r="O1205" s="9">
        <f t="shared" si="74"/>
        <v>0</v>
      </c>
      <c r="P1205" s="9">
        <f t="shared" si="75"/>
        <v>0</v>
      </c>
      <c r="Q1205" s="9">
        <f t="shared" si="76"/>
        <v>0</v>
      </c>
      <c r="R1205" s="9">
        <f t="shared" si="58"/>
        <v>0</v>
      </c>
      <c r="S1205" s="9"/>
      <c r="T1205" s="9">
        <f t="shared" si="59"/>
        <v>0</v>
      </c>
      <c r="U1205" s="9">
        <f t="shared" si="60"/>
        <v>0</v>
      </c>
      <c r="V1205" s="9">
        <f t="shared" si="77"/>
        <v>0</v>
      </c>
      <c r="W1205" s="9">
        <f t="shared" si="78"/>
        <v>0</v>
      </c>
      <c r="X1205" s="9">
        <f t="shared" si="79"/>
        <v>0</v>
      </c>
      <c r="Y1205" s="9">
        <f t="shared" si="61"/>
        <v>0</v>
      </c>
      <c r="Z1205" s="9">
        <f t="shared" si="62"/>
        <v>0</v>
      </c>
      <c r="AA1205" s="9"/>
      <c r="AB1205" s="9">
        <f t="shared" si="80"/>
        <v>0</v>
      </c>
      <c r="AC1205" s="9">
        <f t="shared" si="81"/>
        <v>0</v>
      </c>
      <c r="AD1205" s="9" t="e">
        <f t="shared" si="63"/>
        <v>#DIV/0!</v>
      </c>
      <c r="AE1205" s="9">
        <f t="shared" si="64"/>
        <v>0</v>
      </c>
      <c r="AF1205" s="9">
        <f t="shared" si="65"/>
        <v>0</v>
      </c>
      <c r="AG1205" s="9">
        <f t="shared" si="66"/>
        <v>0</v>
      </c>
      <c r="AH1205" s="54">
        <f t="shared" si="82"/>
        <v>0</v>
      </c>
      <c r="AI1205" s="9" t="str">
        <f t="shared" si="67"/>
        <v xml:space="preserve"> </v>
      </c>
      <c r="AJ1205" s="9" t="str">
        <f t="shared" si="68"/>
        <v xml:space="preserve"> </v>
      </c>
      <c r="AK1205" s="9">
        <f t="shared" si="69"/>
        <v>0</v>
      </c>
      <c r="AL1205" s="1">
        <f t="shared" si="70"/>
        <v>0</v>
      </c>
      <c r="AM1205" s="1">
        <f t="shared" si="71"/>
        <v>0</v>
      </c>
    </row>
    <row r="1206" spans="2:39" ht="15" hidden="1" customHeight="1" x14ac:dyDescent="0.25">
      <c r="B1206" s="1">
        <f t="shared" si="83"/>
        <v>0</v>
      </c>
      <c r="C1206" s="9">
        <f>'Grant Employee Roster'!B19</f>
        <v>0</v>
      </c>
      <c r="D1206" s="237">
        <f>'Grant Employee Roster'!C19</f>
        <v>0</v>
      </c>
      <c r="E1206" s="9">
        <f t="shared" si="84"/>
        <v>0</v>
      </c>
      <c r="F1206" s="9">
        <f t="shared" si="85"/>
        <v>0</v>
      </c>
      <c r="G1206" s="9">
        <f t="shared" si="86"/>
        <v>0</v>
      </c>
      <c r="H1206" s="9">
        <f t="shared" si="87"/>
        <v>0</v>
      </c>
      <c r="I1206" s="9">
        <f t="shared" si="56"/>
        <v>0</v>
      </c>
      <c r="J1206" s="9">
        <f t="shared" si="57"/>
        <v>0</v>
      </c>
      <c r="K1206" s="9"/>
      <c r="L1206" s="9">
        <f t="shared" si="72"/>
        <v>0</v>
      </c>
      <c r="M1206" s="9">
        <f t="shared" si="88"/>
        <v>0</v>
      </c>
      <c r="N1206" s="9">
        <f t="shared" si="73"/>
        <v>0</v>
      </c>
      <c r="O1206" s="9">
        <f t="shared" si="74"/>
        <v>0</v>
      </c>
      <c r="P1206" s="9">
        <f t="shared" si="75"/>
        <v>0</v>
      </c>
      <c r="Q1206" s="9">
        <f t="shared" si="76"/>
        <v>0</v>
      </c>
      <c r="R1206" s="9">
        <f t="shared" si="58"/>
        <v>0</v>
      </c>
      <c r="S1206" s="9"/>
      <c r="T1206" s="9">
        <f t="shared" si="59"/>
        <v>0</v>
      </c>
      <c r="U1206" s="9">
        <f t="shared" si="60"/>
        <v>0</v>
      </c>
      <c r="V1206" s="9">
        <f t="shared" si="77"/>
        <v>0</v>
      </c>
      <c r="W1206" s="9">
        <f t="shared" si="78"/>
        <v>0</v>
      </c>
      <c r="X1206" s="9">
        <f t="shared" si="79"/>
        <v>0</v>
      </c>
      <c r="Y1206" s="9">
        <f t="shared" si="61"/>
        <v>0</v>
      </c>
      <c r="Z1206" s="9">
        <f t="shared" si="62"/>
        <v>0</v>
      </c>
      <c r="AA1206" s="9"/>
      <c r="AB1206" s="9">
        <f t="shared" si="80"/>
        <v>0</v>
      </c>
      <c r="AC1206" s="9">
        <f t="shared" si="81"/>
        <v>0</v>
      </c>
      <c r="AD1206" s="9" t="e">
        <f t="shared" si="63"/>
        <v>#DIV/0!</v>
      </c>
      <c r="AE1206" s="9">
        <f t="shared" si="64"/>
        <v>0</v>
      </c>
      <c r="AF1206" s="9">
        <f t="shared" si="65"/>
        <v>0</v>
      </c>
      <c r="AG1206" s="9">
        <f t="shared" si="66"/>
        <v>0</v>
      </c>
      <c r="AH1206" s="54">
        <f t="shared" si="82"/>
        <v>0</v>
      </c>
      <c r="AI1206" s="9" t="str">
        <f t="shared" si="67"/>
        <v xml:space="preserve"> </v>
      </c>
      <c r="AJ1206" s="9" t="str">
        <f t="shared" si="68"/>
        <v xml:space="preserve"> </v>
      </c>
      <c r="AK1206" s="9">
        <f t="shared" si="69"/>
        <v>0</v>
      </c>
      <c r="AL1206" s="1">
        <f t="shared" si="70"/>
        <v>0</v>
      </c>
      <c r="AM1206" s="1">
        <f t="shared" si="71"/>
        <v>0</v>
      </c>
    </row>
    <row r="1207" spans="2:39" ht="15" hidden="1" customHeight="1" x14ac:dyDescent="0.25">
      <c r="B1207" s="1">
        <f t="shared" si="83"/>
        <v>0</v>
      </c>
      <c r="C1207" s="9">
        <f>'Grant Employee Roster'!B20</f>
        <v>0</v>
      </c>
      <c r="D1207" s="237">
        <f>'Grant Employee Roster'!C20</f>
        <v>0</v>
      </c>
      <c r="E1207" s="9">
        <f t="shared" si="84"/>
        <v>0</v>
      </c>
      <c r="F1207" s="9">
        <f t="shared" si="85"/>
        <v>0</v>
      </c>
      <c r="G1207" s="9">
        <f t="shared" si="86"/>
        <v>0</v>
      </c>
      <c r="H1207" s="9">
        <f t="shared" si="87"/>
        <v>0</v>
      </c>
      <c r="I1207" s="9">
        <f t="shared" si="56"/>
        <v>0</v>
      </c>
      <c r="J1207" s="9">
        <f t="shared" si="57"/>
        <v>0</v>
      </c>
      <c r="K1207" s="9"/>
      <c r="L1207" s="9">
        <f t="shared" si="72"/>
        <v>0</v>
      </c>
      <c r="M1207" s="9">
        <f t="shared" si="88"/>
        <v>0</v>
      </c>
      <c r="N1207" s="9">
        <f t="shared" si="73"/>
        <v>0</v>
      </c>
      <c r="O1207" s="9">
        <f t="shared" si="74"/>
        <v>0</v>
      </c>
      <c r="P1207" s="9">
        <f t="shared" si="75"/>
        <v>0</v>
      </c>
      <c r="Q1207" s="9">
        <f t="shared" si="76"/>
        <v>0</v>
      </c>
      <c r="R1207" s="9">
        <f t="shared" si="58"/>
        <v>0</v>
      </c>
      <c r="S1207" s="9"/>
      <c r="T1207" s="9">
        <f t="shared" si="59"/>
        <v>0</v>
      </c>
      <c r="U1207" s="9">
        <f t="shared" si="60"/>
        <v>0</v>
      </c>
      <c r="V1207" s="9">
        <f t="shared" si="77"/>
        <v>0</v>
      </c>
      <c r="W1207" s="9">
        <f t="shared" si="78"/>
        <v>0</v>
      </c>
      <c r="X1207" s="9">
        <f t="shared" si="79"/>
        <v>0</v>
      </c>
      <c r="Y1207" s="9">
        <f t="shared" si="61"/>
        <v>0</v>
      </c>
      <c r="Z1207" s="9">
        <f t="shared" si="62"/>
        <v>0</v>
      </c>
      <c r="AA1207" s="9"/>
      <c r="AB1207" s="9">
        <f t="shared" si="80"/>
        <v>0</v>
      </c>
      <c r="AC1207" s="9">
        <f t="shared" si="81"/>
        <v>0</v>
      </c>
      <c r="AD1207" s="9" t="e">
        <f t="shared" si="63"/>
        <v>#DIV/0!</v>
      </c>
      <c r="AE1207" s="9">
        <f t="shared" si="64"/>
        <v>0</v>
      </c>
      <c r="AF1207" s="9">
        <f t="shared" si="65"/>
        <v>0</v>
      </c>
      <c r="AG1207" s="9">
        <f t="shared" si="66"/>
        <v>0</v>
      </c>
      <c r="AH1207" s="54">
        <f t="shared" si="82"/>
        <v>0</v>
      </c>
      <c r="AI1207" s="9" t="str">
        <f t="shared" si="67"/>
        <v xml:space="preserve"> </v>
      </c>
      <c r="AJ1207" s="9" t="str">
        <f t="shared" si="68"/>
        <v xml:space="preserve"> </v>
      </c>
      <c r="AK1207" s="9">
        <f t="shared" si="69"/>
        <v>0</v>
      </c>
      <c r="AL1207" s="1">
        <f t="shared" si="70"/>
        <v>0</v>
      </c>
      <c r="AM1207" s="1">
        <f t="shared" si="71"/>
        <v>0</v>
      </c>
    </row>
    <row r="1208" spans="2:39" ht="15" hidden="1" customHeight="1" x14ac:dyDescent="0.25">
      <c r="B1208" s="1">
        <f t="shared" si="83"/>
        <v>0</v>
      </c>
      <c r="C1208" s="9">
        <f>'Grant Employee Roster'!B21</f>
        <v>0</v>
      </c>
      <c r="D1208" s="237">
        <f>'Grant Employee Roster'!C21</f>
        <v>0</v>
      </c>
      <c r="E1208" s="9">
        <f t="shared" si="84"/>
        <v>0</v>
      </c>
      <c r="F1208" s="9">
        <f t="shared" si="85"/>
        <v>0</v>
      </c>
      <c r="G1208" s="9">
        <f t="shared" si="86"/>
        <v>0</v>
      </c>
      <c r="H1208" s="9">
        <f t="shared" si="87"/>
        <v>0</v>
      </c>
      <c r="I1208" s="9">
        <f t="shared" si="56"/>
        <v>0</v>
      </c>
      <c r="J1208" s="9">
        <f t="shared" si="57"/>
        <v>0</v>
      </c>
      <c r="K1208" s="9"/>
      <c r="L1208" s="9">
        <f t="shared" si="72"/>
        <v>0</v>
      </c>
      <c r="M1208" s="9">
        <f t="shared" si="88"/>
        <v>0</v>
      </c>
      <c r="N1208" s="9">
        <f t="shared" si="73"/>
        <v>0</v>
      </c>
      <c r="O1208" s="9">
        <f t="shared" si="74"/>
        <v>0</v>
      </c>
      <c r="P1208" s="9">
        <f t="shared" si="75"/>
        <v>0</v>
      </c>
      <c r="Q1208" s="9">
        <f t="shared" si="76"/>
        <v>0</v>
      </c>
      <c r="R1208" s="9">
        <f t="shared" si="58"/>
        <v>0</v>
      </c>
      <c r="S1208" s="9"/>
      <c r="T1208" s="9">
        <f t="shared" si="59"/>
        <v>0</v>
      </c>
      <c r="U1208" s="9">
        <f t="shared" si="60"/>
        <v>0</v>
      </c>
      <c r="V1208" s="9">
        <f t="shared" si="77"/>
        <v>0</v>
      </c>
      <c r="W1208" s="9">
        <f t="shared" si="78"/>
        <v>0</v>
      </c>
      <c r="X1208" s="9">
        <f t="shared" si="79"/>
        <v>0</v>
      </c>
      <c r="Y1208" s="9">
        <f t="shared" si="61"/>
        <v>0</v>
      </c>
      <c r="Z1208" s="9">
        <f t="shared" si="62"/>
        <v>0</v>
      </c>
      <c r="AA1208" s="9"/>
      <c r="AB1208" s="9">
        <f t="shared" si="80"/>
        <v>0</v>
      </c>
      <c r="AC1208" s="9">
        <f t="shared" si="81"/>
        <v>0</v>
      </c>
      <c r="AD1208" s="9" t="e">
        <f t="shared" si="63"/>
        <v>#DIV/0!</v>
      </c>
      <c r="AE1208" s="9">
        <f t="shared" si="64"/>
        <v>0</v>
      </c>
      <c r="AF1208" s="9">
        <f t="shared" si="65"/>
        <v>0</v>
      </c>
      <c r="AG1208" s="9">
        <f t="shared" si="66"/>
        <v>0</v>
      </c>
      <c r="AH1208" s="54">
        <f t="shared" si="82"/>
        <v>0</v>
      </c>
      <c r="AI1208" s="9" t="str">
        <f t="shared" si="67"/>
        <v xml:space="preserve"> </v>
      </c>
      <c r="AJ1208" s="9" t="str">
        <f t="shared" si="68"/>
        <v xml:space="preserve"> </v>
      </c>
      <c r="AK1208" s="9">
        <f t="shared" si="69"/>
        <v>0</v>
      </c>
      <c r="AL1208" s="1">
        <f t="shared" si="70"/>
        <v>0</v>
      </c>
      <c r="AM1208" s="1">
        <f t="shared" si="71"/>
        <v>0</v>
      </c>
    </row>
    <row r="1209" spans="2:39" ht="15" hidden="1" customHeight="1" x14ac:dyDescent="0.25">
      <c r="B1209" s="1">
        <f t="shared" si="83"/>
        <v>0</v>
      </c>
      <c r="C1209" s="9">
        <f>'Grant Employee Roster'!B22</f>
        <v>0</v>
      </c>
      <c r="D1209" s="237">
        <f>'Grant Employee Roster'!C22</f>
        <v>0</v>
      </c>
      <c r="E1209" s="9">
        <f t="shared" si="84"/>
        <v>0</v>
      </c>
      <c r="F1209" s="9">
        <f t="shared" si="85"/>
        <v>0</v>
      </c>
      <c r="G1209" s="9">
        <f t="shared" si="86"/>
        <v>0</v>
      </c>
      <c r="H1209" s="9">
        <f t="shared" si="87"/>
        <v>0</v>
      </c>
      <c r="I1209" s="9">
        <f t="shared" si="56"/>
        <v>0</v>
      </c>
      <c r="J1209" s="9">
        <f t="shared" si="57"/>
        <v>0</v>
      </c>
      <c r="K1209" s="9"/>
      <c r="L1209" s="9">
        <f t="shared" si="72"/>
        <v>0</v>
      </c>
      <c r="M1209" s="9">
        <f t="shared" si="88"/>
        <v>0</v>
      </c>
      <c r="N1209" s="9">
        <f t="shared" si="73"/>
        <v>0</v>
      </c>
      <c r="O1209" s="9">
        <f t="shared" si="74"/>
        <v>0</v>
      </c>
      <c r="P1209" s="9">
        <f t="shared" si="75"/>
        <v>0</v>
      </c>
      <c r="Q1209" s="9">
        <f t="shared" si="76"/>
        <v>0</v>
      </c>
      <c r="R1209" s="9">
        <f t="shared" si="58"/>
        <v>0</v>
      </c>
      <c r="S1209" s="9"/>
      <c r="T1209" s="9">
        <f t="shared" si="59"/>
        <v>0</v>
      </c>
      <c r="U1209" s="9">
        <f t="shared" si="60"/>
        <v>0</v>
      </c>
      <c r="V1209" s="9">
        <f t="shared" si="77"/>
        <v>0</v>
      </c>
      <c r="W1209" s="9">
        <f t="shared" si="78"/>
        <v>0</v>
      </c>
      <c r="X1209" s="9">
        <f t="shared" si="79"/>
        <v>0</v>
      </c>
      <c r="Y1209" s="9">
        <f t="shared" si="61"/>
        <v>0</v>
      </c>
      <c r="Z1209" s="9">
        <f t="shared" si="62"/>
        <v>0</v>
      </c>
      <c r="AA1209" s="9"/>
      <c r="AB1209" s="9">
        <f t="shared" si="80"/>
        <v>0</v>
      </c>
      <c r="AC1209" s="9">
        <f t="shared" si="81"/>
        <v>0</v>
      </c>
      <c r="AD1209" s="9" t="e">
        <f t="shared" si="63"/>
        <v>#DIV/0!</v>
      </c>
      <c r="AE1209" s="9">
        <f t="shared" si="64"/>
        <v>0</v>
      </c>
      <c r="AF1209" s="9">
        <f t="shared" si="65"/>
        <v>0</v>
      </c>
      <c r="AG1209" s="9">
        <f t="shared" si="66"/>
        <v>0</v>
      </c>
      <c r="AH1209" s="54">
        <f t="shared" si="82"/>
        <v>0</v>
      </c>
      <c r="AI1209" s="9" t="str">
        <f t="shared" si="67"/>
        <v xml:space="preserve"> </v>
      </c>
      <c r="AJ1209" s="9" t="str">
        <f t="shared" si="68"/>
        <v xml:space="preserve"> </v>
      </c>
      <c r="AK1209" s="9">
        <f t="shared" si="69"/>
        <v>0</v>
      </c>
      <c r="AL1209" s="1">
        <f t="shared" si="70"/>
        <v>0</v>
      </c>
      <c r="AM1209" s="1">
        <f t="shared" si="71"/>
        <v>0</v>
      </c>
    </row>
    <row r="1210" spans="2:39" ht="15" hidden="1" customHeight="1" x14ac:dyDescent="0.25">
      <c r="B1210" s="1">
        <f t="shared" si="83"/>
        <v>0</v>
      </c>
      <c r="C1210" s="9">
        <f>'Grant Employee Roster'!B23</f>
        <v>0</v>
      </c>
      <c r="D1210" s="237">
        <f>'Grant Employee Roster'!C23</f>
        <v>0</v>
      </c>
      <c r="E1210" s="9">
        <f t="shared" si="84"/>
        <v>0</v>
      </c>
      <c r="F1210" s="9">
        <f t="shared" si="85"/>
        <v>0</v>
      </c>
      <c r="G1210" s="9">
        <f t="shared" si="86"/>
        <v>0</v>
      </c>
      <c r="H1210" s="9">
        <f t="shared" si="87"/>
        <v>0</v>
      </c>
      <c r="I1210" s="9">
        <f t="shared" si="56"/>
        <v>0</v>
      </c>
      <c r="J1210" s="9">
        <f t="shared" si="57"/>
        <v>0</v>
      </c>
      <c r="K1210" s="9"/>
      <c r="L1210" s="9">
        <f t="shared" si="72"/>
        <v>0</v>
      </c>
      <c r="M1210" s="9">
        <f t="shared" si="88"/>
        <v>0</v>
      </c>
      <c r="N1210" s="9">
        <f t="shared" si="73"/>
        <v>0</v>
      </c>
      <c r="O1210" s="9">
        <f t="shared" si="74"/>
        <v>0</v>
      </c>
      <c r="P1210" s="9">
        <f t="shared" si="75"/>
        <v>0</v>
      </c>
      <c r="Q1210" s="9">
        <f t="shared" si="76"/>
        <v>0</v>
      </c>
      <c r="R1210" s="9">
        <f t="shared" si="58"/>
        <v>0</v>
      </c>
      <c r="S1210" s="9"/>
      <c r="T1210" s="9">
        <f t="shared" si="59"/>
        <v>0</v>
      </c>
      <c r="U1210" s="9">
        <f t="shared" si="60"/>
        <v>0</v>
      </c>
      <c r="V1210" s="9">
        <f t="shared" si="77"/>
        <v>0</v>
      </c>
      <c r="W1210" s="9">
        <f t="shared" si="78"/>
        <v>0</v>
      </c>
      <c r="X1210" s="9">
        <f t="shared" si="79"/>
        <v>0</v>
      </c>
      <c r="Y1210" s="9">
        <f t="shared" si="61"/>
        <v>0</v>
      </c>
      <c r="Z1210" s="9">
        <f t="shared" si="62"/>
        <v>0</v>
      </c>
      <c r="AA1210" s="9"/>
      <c r="AB1210" s="9">
        <f t="shared" si="80"/>
        <v>0</v>
      </c>
      <c r="AC1210" s="9">
        <f t="shared" si="81"/>
        <v>0</v>
      </c>
      <c r="AD1210" s="9" t="e">
        <f t="shared" si="63"/>
        <v>#DIV/0!</v>
      </c>
      <c r="AE1210" s="9">
        <f t="shared" si="64"/>
        <v>0</v>
      </c>
      <c r="AF1210" s="9">
        <f t="shared" si="65"/>
        <v>0</v>
      </c>
      <c r="AG1210" s="9">
        <f t="shared" si="66"/>
        <v>0</v>
      </c>
      <c r="AH1210" s="54">
        <f t="shared" si="82"/>
        <v>0</v>
      </c>
      <c r="AI1210" s="9" t="str">
        <f t="shared" si="67"/>
        <v xml:space="preserve"> </v>
      </c>
      <c r="AJ1210" s="9" t="str">
        <f t="shared" si="68"/>
        <v xml:space="preserve"> </v>
      </c>
      <c r="AK1210" s="9">
        <f t="shared" si="69"/>
        <v>0</v>
      </c>
      <c r="AL1210" s="1">
        <f t="shared" si="70"/>
        <v>0</v>
      </c>
      <c r="AM1210" s="1">
        <f t="shared" si="71"/>
        <v>0</v>
      </c>
    </row>
    <row r="1211" spans="2:39" ht="15" hidden="1" customHeight="1" x14ac:dyDescent="0.25">
      <c r="B1211" s="1">
        <f t="shared" si="83"/>
        <v>0</v>
      </c>
      <c r="C1211" s="9">
        <f>'Grant Employee Roster'!B24</f>
        <v>0</v>
      </c>
      <c r="D1211" s="237">
        <f>'Grant Employee Roster'!C24</f>
        <v>0</v>
      </c>
      <c r="E1211" s="9">
        <f t="shared" si="84"/>
        <v>0</v>
      </c>
      <c r="F1211" s="9">
        <f t="shared" si="85"/>
        <v>0</v>
      </c>
      <c r="G1211" s="9">
        <f t="shared" si="86"/>
        <v>0</v>
      </c>
      <c r="H1211" s="9">
        <f t="shared" si="87"/>
        <v>0</v>
      </c>
      <c r="I1211" s="9">
        <f t="shared" si="56"/>
        <v>0</v>
      </c>
      <c r="J1211" s="9">
        <f t="shared" si="57"/>
        <v>0</v>
      </c>
      <c r="K1211" s="9"/>
      <c r="L1211" s="9">
        <f t="shared" si="72"/>
        <v>0</v>
      </c>
      <c r="M1211" s="9">
        <f t="shared" si="88"/>
        <v>0</v>
      </c>
      <c r="N1211" s="9">
        <f t="shared" si="73"/>
        <v>0</v>
      </c>
      <c r="O1211" s="9">
        <f t="shared" si="74"/>
        <v>0</v>
      </c>
      <c r="P1211" s="9">
        <f t="shared" si="75"/>
        <v>0</v>
      </c>
      <c r="Q1211" s="9">
        <f t="shared" si="76"/>
        <v>0</v>
      </c>
      <c r="R1211" s="9">
        <f t="shared" si="58"/>
        <v>0</v>
      </c>
      <c r="S1211" s="9"/>
      <c r="T1211" s="9">
        <f t="shared" si="59"/>
        <v>0</v>
      </c>
      <c r="U1211" s="9">
        <f t="shared" si="60"/>
        <v>0</v>
      </c>
      <c r="V1211" s="9">
        <f t="shared" si="77"/>
        <v>0</v>
      </c>
      <c r="W1211" s="9">
        <f t="shared" si="78"/>
        <v>0</v>
      </c>
      <c r="X1211" s="9">
        <f t="shared" si="79"/>
        <v>0</v>
      </c>
      <c r="Y1211" s="9">
        <f t="shared" si="61"/>
        <v>0</v>
      </c>
      <c r="Z1211" s="9">
        <f t="shared" si="62"/>
        <v>0</v>
      </c>
      <c r="AA1211" s="9"/>
      <c r="AB1211" s="9">
        <f t="shared" si="80"/>
        <v>0</v>
      </c>
      <c r="AC1211" s="9">
        <f t="shared" si="81"/>
        <v>0</v>
      </c>
      <c r="AD1211" s="9" t="e">
        <f t="shared" si="63"/>
        <v>#DIV/0!</v>
      </c>
      <c r="AE1211" s="9">
        <f t="shared" si="64"/>
        <v>0</v>
      </c>
      <c r="AF1211" s="9">
        <f t="shared" si="65"/>
        <v>0</v>
      </c>
      <c r="AG1211" s="9">
        <f t="shared" si="66"/>
        <v>0</v>
      </c>
      <c r="AH1211" s="54">
        <f t="shared" si="82"/>
        <v>0</v>
      </c>
      <c r="AI1211" s="9" t="str">
        <f t="shared" si="67"/>
        <v xml:space="preserve"> </v>
      </c>
      <c r="AJ1211" s="9" t="str">
        <f t="shared" si="68"/>
        <v xml:space="preserve"> </v>
      </c>
      <c r="AK1211" s="9">
        <f t="shared" si="69"/>
        <v>0</v>
      </c>
      <c r="AL1211" s="1">
        <f t="shared" si="70"/>
        <v>0</v>
      </c>
      <c r="AM1211" s="1">
        <f t="shared" si="71"/>
        <v>0</v>
      </c>
    </row>
    <row r="1212" spans="2:39" ht="15" hidden="1" customHeight="1" x14ac:dyDescent="0.25">
      <c r="B1212" s="1">
        <f t="shared" si="83"/>
        <v>0</v>
      </c>
      <c r="C1212" s="9">
        <f>'Grant Employee Roster'!B25</f>
        <v>0</v>
      </c>
      <c r="D1212" s="237">
        <f>'Grant Employee Roster'!C25</f>
        <v>0</v>
      </c>
      <c r="E1212" s="9">
        <f t="shared" si="84"/>
        <v>0</v>
      </c>
      <c r="F1212" s="9">
        <f t="shared" si="85"/>
        <v>0</v>
      </c>
      <c r="G1212" s="9">
        <f t="shared" si="86"/>
        <v>0</v>
      </c>
      <c r="H1212" s="9">
        <f t="shared" si="87"/>
        <v>0</v>
      </c>
      <c r="I1212" s="9">
        <f t="shared" si="56"/>
        <v>0</v>
      </c>
      <c r="J1212" s="9">
        <f t="shared" si="57"/>
        <v>0</v>
      </c>
      <c r="K1212" s="9"/>
      <c r="L1212" s="9">
        <f t="shared" si="72"/>
        <v>0</v>
      </c>
      <c r="M1212" s="9">
        <f t="shared" si="88"/>
        <v>0</v>
      </c>
      <c r="N1212" s="9">
        <f t="shared" si="73"/>
        <v>0</v>
      </c>
      <c r="O1212" s="9">
        <f t="shared" si="74"/>
        <v>0</v>
      </c>
      <c r="P1212" s="9">
        <f t="shared" si="75"/>
        <v>0</v>
      </c>
      <c r="Q1212" s="9">
        <f t="shared" si="76"/>
        <v>0</v>
      </c>
      <c r="R1212" s="9">
        <f t="shared" si="58"/>
        <v>0</v>
      </c>
      <c r="S1212" s="9"/>
      <c r="T1212" s="9">
        <f t="shared" si="59"/>
        <v>0</v>
      </c>
      <c r="U1212" s="9">
        <f t="shared" si="60"/>
        <v>0</v>
      </c>
      <c r="V1212" s="9">
        <f t="shared" si="77"/>
        <v>0</v>
      </c>
      <c r="W1212" s="9">
        <f t="shared" si="78"/>
        <v>0</v>
      </c>
      <c r="X1212" s="9">
        <f t="shared" si="79"/>
        <v>0</v>
      </c>
      <c r="Y1212" s="9">
        <f t="shared" si="61"/>
        <v>0</v>
      </c>
      <c r="Z1212" s="9">
        <f t="shared" si="62"/>
        <v>0</v>
      </c>
      <c r="AA1212" s="9"/>
      <c r="AB1212" s="9">
        <f t="shared" si="80"/>
        <v>0</v>
      </c>
      <c r="AC1212" s="9">
        <f t="shared" si="81"/>
        <v>0</v>
      </c>
      <c r="AD1212" s="9" t="e">
        <f t="shared" si="63"/>
        <v>#DIV/0!</v>
      </c>
      <c r="AE1212" s="9">
        <f t="shared" si="64"/>
        <v>0</v>
      </c>
      <c r="AF1212" s="9">
        <f t="shared" si="65"/>
        <v>0</v>
      </c>
      <c r="AG1212" s="9">
        <f t="shared" si="66"/>
        <v>0</v>
      </c>
      <c r="AH1212" s="54">
        <f t="shared" si="82"/>
        <v>0</v>
      </c>
      <c r="AI1212" s="9" t="str">
        <f t="shared" si="67"/>
        <v xml:space="preserve"> </v>
      </c>
      <c r="AJ1212" s="9" t="str">
        <f t="shared" si="68"/>
        <v xml:space="preserve"> </v>
      </c>
      <c r="AK1212" s="9">
        <f t="shared" si="69"/>
        <v>0</v>
      </c>
      <c r="AL1212" s="1">
        <f t="shared" si="70"/>
        <v>0</v>
      </c>
      <c r="AM1212" s="1">
        <f t="shared" si="71"/>
        <v>0</v>
      </c>
    </row>
    <row r="1213" spans="2:39" ht="15" hidden="1" customHeight="1" x14ac:dyDescent="0.25">
      <c r="B1213" s="1">
        <f t="shared" si="83"/>
        <v>0</v>
      </c>
      <c r="C1213" s="9">
        <f>'Grant Employee Roster'!B26</f>
        <v>0</v>
      </c>
      <c r="D1213" s="237">
        <f>'Grant Employee Roster'!C26</f>
        <v>0</v>
      </c>
      <c r="E1213" s="9">
        <f t="shared" si="84"/>
        <v>0</v>
      </c>
      <c r="F1213" s="9">
        <f t="shared" si="85"/>
        <v>0</v>
      </c>
      <c r="G1213" s="9">
        <f t="shared" si="86"/>
        <v>0</v>
      </c>
      <c r="H1213" s="9">
        <f t="shared" si="87"/>
        <v>0</v>
      </c>
      <c r="I1213" s="9">
        <f t="shared" si="56"/>
        <v>0</v>
      </c>
      <c r="J1213" s="9">
        <f t="shared" si="57"/>
        <v>0</v>
      </c>
      <c r="K1213" s="9"/>
      <c r="L1213" s="9">
        <f t="shared" si="72"/>
        <v>0</v>
      </c>
      <c r="M1213" s="9">
        <f t="shared" si="88"/>
        <v>0</v>
      </c>
      <c r="N1213" s="9">
        <f t="shared" si="73"/>
        <v>0</v>
      </c>
      <c r="O1213" s="9">
        <f t="shared" si="74"/>
        <v>0</v>
      </c>
      <c r="P1213" s="9">
        <f t="shared" si="75"/>
        <v>0</v>
      </c>
      <c r="Q1213" s="9">
        <f t="shared" si="76"/>
        <v>0</v>
      </c>
      <c r="R1213" s="9">
        <f t="shared" si="58"/>
        <v>0</v>
      </c>
      <c r="S1213" s="9"/>
      <c r="T1213" s="9">
        <f t="shared" si="59"/>
        <v>0</v>
      </c>
      <c r="U1213" s="9">
        <f t="shared" si="60"/>
        <v>0</v>
      </c>
      <c r="V1213" s="9">
        <f t="shared" si="77"/>
        <v>0</v>
      </c>
      <c r="W1213" s="9">
        <f t="shared" si="78"/>
        <v>0</v>
      </c>
      <c r="X1213" s="9">
        <f t="shared" si="79"/>
        <v>0</v>
      </c>
      <c r="Y1213" s="9">
        <f t="shared" si="61"/>
        <v>0</v>
      </c>
      <c r="Z1213" s="9">
        <f t="shared" si="62"/>
        <v>0</v>
      </c>
      <c r="AA1213" s="9"/>
      <c r="AB1213" s="9">
        <f t="shared" si="80"/>
        <v>0</v>
      </c>
      <c r="AC1213" s="9">
        <f t="shared" si="81"/>
        <v>0</v>
      </c>
      <c r="AD1213" s="9" t="e">
        <f t="shared" si="63"/>
        <v>#DIV/0!</v>
      </c>
      <c r="AE1213" s="9">
        <f t="shared" si="64"/>
        <v>0</v>
      </c>
      <c r="AF1213" s="9">
        <f t="shared" si="65"/>
        <v>0</v>
      </c>
      <c r="AG1213" s="9">
        <f t="shared" si="66"/>
        <v>0</v>
      </c>
      <c r="AH1213" s="54">
        <f t="shared" si="82"/>
        <v>0</v>
      </c>
      <c r="AI1213" s="9" t="str">
        <f t="shared" si="67"/>
        <v xml:space="preserve"> </v>
      </c>
      <c r="AJ1213" s="9" t="str">
        <f t="shared" si="68"/>
        <v xml:space="preserve"> </v>
      </c>
      <c r="AK1213" s="9">
        <f t="shared" si="69"/>
        <v>0</v>
      </c>
      <c r="AL1213" s="1">
        <f t="shared" si="70"/>
        <v>0</v>
      </c>
      <c r="AM1213" s="1">
        <f t="shared" si="71"/>
        <v>0</v>
      </c>
    </row>
    <row r="1214" spans="2:39" ht="15" hidden="1" customHeight="1" x14ac:dyDescent="0.25">
      <c r="B1214" s="1">
        <f t="shared" si="83"/>
        <v>0</v>
      </c>
      <c r="C1214" s="9">
        <f>'Grant Employee Roster'!B27</f>
        <v>0</v>
      </c>
      <c r="D1214" s="237">
        <f>'Grant Employee Roster'!C27</f>
        <v>0</v>
      </c>
      <c r="E1214" s="9">
        <f t="shared" si="84"/>
        <v>0</v>
      </c>
      <c r="F1214" s="9">
        <f t="shared" si="85"/>
        <v>0</v>
      </c>
      <c r="G1214" s="9">
        <f t="shared" si="86"/>
        <v>0</v>
      </c>
      <c r="H1214" s="9">
        <f t="shared" si="87"/>
        <v>0</v>
      </c>
      <c r="I1214" s="9">
        <f t="shared" si="56"/>
        <v>0</v>
      </c>
      <c r="J1214" s="9">
        <f t="shared" si="57"/>
        <v>0</v>
      </c>
      <c r="K1214" s="9"/>
      <c r="L1214" s="9">
        <f t="shared" si="72"/>
        <v>0</v>
      </c>
      <c r="M1214" s="9">
        <f t="shared" si="88"/>
        <v>0</v>
      </c>
      <c r="N1214" s="9">
        <f t="shared" si="73"/>
        <v>0</v>
      </c>
      <c r="O1214" s="9">
        <f t="shared" si="74"/>
        <v>0</v>
      </c>
      <c r="P1214" s="9">
        <f t="shared" si="75"/>
        <v>0</v>
      </c>
      <c r="Q1214" s="9">
        <f t="shared" si="76"/>
        <v>0</v>
      </c>
      <c r="R1214" s="9">
        <f t="shared" si="58"/>
        <v>0</v>
      </c>
      <c r="S1214" s="9"/>
      <c r="T1214" s="9">
        <f t="shared" si="59"/>
        <v>0</v>
      </c>
      <c r="U1214" s="9">
        <f t="shared" si="60"/>
        <v>0</v>
      </c>
      <c r="V1214" s="9">
        <f t="shared" si="77"/>
        <v>0</v>
      </c>
      <c r="W1214" s="9">
        <f t="shared" si="78"/>
        <v>0</v>
      </c>
      <c r="X1214" s="9">
        <f t="shared" si="79"/>
        <v>0</v>
      </c>
      <c r="Y1214" s="9">
        <f t="shared" si="61"/>
        <v>0</v>
      </c>
      <c r="Z1214" s="9">
        <f t="shared" si="62"/>
        <v>0</v>
      </c>
      <c r="AA1214" s="9"/>
      <c r="AB1214" s="9">
        <f t="shared" si="80"/>
        <v>0</v>
      </c>
      <c r="AC1214" s="9">
        <f t="shared" si="81"/>
        <v>0</v>
      </c>
      <c r="AD1214" s="9" t="e">
        <f t="shared" si="63"/>
        <v>#DIV/0!</v>
      </c>
      <c r="AE1214" s="9">
        <f t="shared" si="64"/>
        <v>0</v>
      </c>
      <c r="AF1214" s="9">
        <f t="shared" si="65"/>
        <v>0</v>
      </c>
      <c r="AG1214" s="9">
        <f t="shared" si="66"/>
        <v>0</v>
      </c>
      <c r="AH1214" s="54">
        <f t="shared" si="82"/>
        <v>0</v>
      </c>
      <c r="AI1214" s="9" t="str">
        <f t="shared" si="67"/>
        <v xml:space="preserve"> </v>
      </c>
      <c r="AJ1214" s="9" t="str">
        <f t="shared" si="68"/>
        <v xml:space="preserve"> </v>
      </c>
      <c r="AK1214" s="9">
        <f t="shared" si="69"/>
        <v>0</v>
      </c>
      <c r="AL1214" s="1">
        <f t="shared" si="70"/>
        <v>0</v>
      </c>
      <c r="AM1214" s="1">
        <f t="shared" si="71"/>
        <v>0</v>
      </c>
    </row>
    <row r="1215" spans="2:39" ht="15" hidden="1" customHeight="1" x14ac:dyDescent="0.25">
      <c r="B1215" s="1">
        <f t="shared" si="83"/>
        <v>0</v>
      </c>
      <c r="C1215" s="9">
        <f>'Grant Employee Roster'!B28</f>
        <v>0</v>
      </c>
      <c r="D1215" s="237">
        <f>'Grant Employee Roster'!C28</f>
        <v>0</v>
      </c>
      <c r="E1215" s="9">
        <f t="shared" si="84"/>
        <v>0</v>
      </c>
      <c r="F1215" s="9">
        <f t="shared" si="85"/>
        <v>0</v>
      </c>
      <c r="G1215" s="9">
        <f t="shared" si="86"/>
        <v>0</v>
      </c>
      <c r="H1215" s="9">
        <f t="shared" si="87"/>
        <v>0</v>
      </c>
      <c r="I1215" s="9">
        <f t="shared" si="56"/>
        <v>0</v>
      </c>
      <c r="J1215" s="9">
        <f t="shared" si="57"/>
        <v>0</v>
      </c>
      <c r="K1215" s="9"/>
      <c r="L1215" s="9">
        <f t="shared" si="72"/>
        <v>0</v>
      </c>
      <c r="M1215" s="9">
        <f t="shared" si="88"/>
        <v>0</v>
      </c>
      <c r="N1215" s="9">
        <f t="shared" si="73"/>
        <v>0</v>
      </c>
      <c r="O1215" s="9">
        <f t="shared" si="74"/>
        <v>0</v>
      </c>
      <c r="P1215" s="9">
        <f t="shared" si="75"/>
        <v>0</v>
      </c>
      <c r="Q1215" s="9">
        <f t="shared" si="76"/>
        <v>0</v>
      </c>
      <c r="R1215" s="9">
        <f t="shared" si="58"/>
        <v>0</v>
      </c>
      <c r="S1215" s="9"/>
      <c r="T1215" s="9">
        <f t="shared" si="59"/>
        <v>0</v>
      </c>
      <c r="U1215" s="9">
        <f t="shared" si="60"/>
        <v>0</v>
      </c>
      <c r="V1215" s="9">
        <f t="shared" si="77"/>
        <v>0</v>
      </c>
      <c r="W1215" s="9">
        <f t="shared" si="78"/>
        <v>0</v>
      </c>
      <c r="X1215" s="9">
        <f t="shared" si="79"/>
        <v>0</v>
      </c>
      <c r="Y1215" s="9">
        <f t="shared" si="61"/>
        <v>0</v>
      </c>
      <c r="Z1215" s="9">
        <f t="shared" si="62"/>
        <v>0</v>
      </c>
      <c r="AA1215" s="9"/>
      <c r="AB1215" s="9">
        <f t="shared" si="80"/>
        <v>0</v>
      </c>
      <c r="AC1215" s="9">
        <f t="shared" si="81"/>
        <v>0</v>
      </c>
      <c r="AD1215" s="9" t="e">
        <f t="shared" si="63"/>
        <v>#DIV/0!</v>
      </c>
      <c r="AE1215" s="9">
        <f t="shared" si="64"/>
        <v>0</v>
      </c>
      <c r="AF1215" s="9">
        <f t="shared" si="65"/>
        <v>0</v>
      </c>
      <c r="AG1215" s="9">
        <f t="shared" si="66"/>
        <v>0</v>
      </c>
      <c r="AH1215" s="54">
        <f t="shared" si="82"/>
        <v>0</v>
      </c>
      <c r="AI1215" s="9" t="str">
        <f t="shared" si="67"/>
        <v xml:space="preserve"> </v>
      </c>
      <c r="AJ1215" s="9" t="str">
        <f t="shared" si="68"/>
        <v xml:space="preserve"> </v>
      </c>
      <c r="AK1215" s="9">
        <f t="shared" si="69"/>
        <v>0</v>
      </c>
      <c r="AL1215" s="1">
        <f t="shared" si="70"/>
        <v>0</v>
      </c>
      <c r="AM1215" s="1">
        <f t="shared" si="71"/>
        <v>0</v>
      </c>
    </row>
    <row r="1216" spans="2:39" ht="15" hidden="1" customHeight="1" x14ac:dyDescent="0.25">
      <c r="B1216" s="1">
        <f t="shared" si="83"/>
        <v>0</v>
      </c>
      <c r="C1216" s="9">
        <f>'Grant Employee Roster'!B29</f>
        <v>0</v>
      </c>
      <c r="D1216" s="237">
        <f>'Grant Employee Roster'!C29</f>
        <v>0</v>
      </c>
      <c r="E1216" s="9">
        <f t="shared" si="84"/>
        <v>0</v>
      </c>
      <c r="F1216" s="9">
        <f t="shared" si="85"/>
        <v>0</v>
      </c>
      <c r="G1216" s="9">
        <f t="shared" si="86"/>
        <v>0</v>
      </c>
      <c r="H1216" s="9">
        <f t="shared" si="87"/>
        <v>0</v>
      </c>
      <c r="I1216" s="9">
        <f t="shared" si="56"/>
        <v>0</v>
      </c>
      <c r="J1216" s="9">
        <f t="shared" si="57"/>
        <v>0</v>
      </c>
      <c r="K1216" s="9"/>
      <c r="L1216" s="9">
        <f t="shared" si="72"/>
        <v>0</v>
      </c>
      <c r="M1216" s="9">
        <f t="shared" si="88"/>
        <v>0</v>
      </c>
      <c r="N1216" s="9">
        <f t="shared" si="73"/>
        <v>0</v>
      </c>
      <c r="O1216" s="9">
        <f t="shared" si="74"/>
        <v>0</v>
      </c>
      <c r="P1216" s="9">
        <f t="shared" si="75"/>
        <v>0</v>
      </c>
      <c r="Q1216" s="9">
        <f t="shared" si="76"/>
        <v>0</v>
      </c>
      <c r="R1216" s="9">
        <f t="shared" si="58"/>
        <v>0</v>
      </c>
      <c r="S1216" s="9"/>
      <c r="T1216" s="9">
        <f t="shared" si="59"/>
        <v>0</v>
      </c>
      <c r="U1216" s="9">
        <f t="shared" si="60"/>
        <v>0</v>
      </c>
      <c r="V1216" s="9">
        <f t="shared" si="77"/>
        <v>0</v>
      </c>
      <c r="W1216" s="9">
        <f t="shared" si="78"/>
        <v>0</v>
      </c>
      <c r="X1216" s="9">
        <f t="shared" si="79"/>
        <v>0</v>
      </c>
      <c r="Y1216" s="9">
        <f t="shared" si="61"/>
        <v>0</v>
      </c>
      <c r="Z1216" s="9">
        <f t="shared" si="62"/>
        <v>0</v>
      </c>
      <c r="AA1216" s="9"/>
      <c r="AB1216" s="9">
        <f t="shared" si="80"/>
        <v>0</v>
      </c>
      <c r="AC1216" s="9">
        <f t="shared" si="81"/>
        <v>0</v>
      </c>
      <c r="AD1216" s="9" t="e">
        <f t="shared" si="63"/>
        <v>#DIV/0!</v>
      </c>
      <c r="AE1216" s="9">
        <f t="shared" si="64"/>
        <v>0</v>
      </c>
      <c r="AF1216" s="9">
        <f t="shared" si="65"/>
        <v>0</v>
      </c>
      <c r="AG1216" s="9">
        <f t="shared" si="66"/>
        <v>0</v>
      </c>
      <c r="AH1216" s="54">
        <f t="shared" si="82"/>
        <v>0</v>
      </c>
      <c r="AI1216" s="9" t="str">
        <f t="shared" si="67"/>
        <v xml:space="preserve"> </v>
      </c>
      <c r="AJ1216" s="9" t="str">
        <f t="shared" si="68"/>
        <v xml:space="preserve"> </v>
      </c>
      <c r="AK1216" s="9">
        <f t="shared" si="69"/>
        <v>0</v>
      </c>
      <c r="AL1216" s="1">
        <f t="shared" si="70"/>
        <v>0</v>
      </c>
      <c r="AM1216" s="1">
        <f t="shared" si="71"/>
        <v>0</v>
      </c>
    </row>
    <row r="1217" spans="2:39" ht="15" hidden="1" customHeight="1" x14ac:dyDescent="0.25">
      <c r="B1217" s="1">
        <f t="shared" si="83"/>
        <v>0</v>
      </c>
      <c r="C1217" s="9">
        <f>'Grant Employee Roster'!B30</f>
        <v>0</v>
      </c>
      <c r="D1217" s="237">
        <f>'Grant Employee Roster'!C30</f>
        <v>0</v>
      </c>
      <c r="E1217" s="9">
        <f t="shared" si="84"/>
        <v>0</v>
      </c>
      <c r="F1217" s="9">
        <f t="shared" si="85"/>
        <v>0</v>
      </c>
      <c r="G1217" s="9">
        <f t="shared" si="86"/>
        <v>0</v>
      </c>
      <c r="H1217" s="9">
        <f t="shared" si="87"/>
        <v>0</v>
      </c>
      <c r="I1217" s="9">
        <f t="shared" si="56"/>
        <v>0</v>
      </c>
      <c r="J1217" s="9">
        <f t="shared" si="57"/>
        <v>0</v>
      </c>
      <c r="K1217" s="9"/>
      <c r="L1217" s="9">
        <f t="shared" si="72"/>
        <v>0</v>
      </c>
      <c r="M1217" s="9">
        <f t="shared" si="88"/>
        <v>0</v>
      </c>
      <c r="N1217" s="9">
        <f t="shared" si="73"/>
        <v>0</v>
      </c>
      <c r="O1217" s="9">
        <f t="shared" si="74"/>
        <v>0</v>
      </c>
      <c r="P1217" s="9">
        <f t="shared" si="75"/>
        <v>0</v>
      </c>
      <c r="Q1217" s="9">
        <f t="shared" si="76"/>
        <v>0</v>
      </c>
      <c r="R1217" s="9">
        <f t="shared" si="58"/>
        <v>0</v>
      </c>
      <c r="S1217" s="9"/>
      <c r="T1217" s="9">
        <f t="shared" si="59"/>
        <v>0</v>
      </c>
      <c r="U1217" s="9">
        <f t="shared" si="60"/>
        <v>0</v>
      </c>
      <c r="V1217" s="9">
        <f t="shared" si="77"/>
        <v>0</v>
      </c>
      <c r="W1217" s="9">
        <f t="shared" si="78"/>
        <v>0</v>
      </c>
      <c r="X1217" s="9">
        <f t="shared" si="79"/>
        <v>0</v>
      </c>
      <c r="Y1217" s="9">
        <f t="shared" si="61"/>
        <v>0</v>
      </c>
      <c r="Z1217" s="9">
        <f t="shared" si="62"/>
        <v>0</v>
      </c>
      <c r="AA1217" s="9"/>
      <c r="AB1217" s="9">
        <f t="shared" si="80"/>
        <v>0</v>
      </c>
      <c r="AC1217" s="9">
        <f t="shared" si="81"/>
        <v>0</v>
      </c>
      <c r="AD1217" s="9" t="e">
        <f t="shared" si="63"/>
        <v>#DIV/0!</v>
      </c>
      <c r="AE1217" s="9">
        <f t="shared" si="64"/>
        <v>0</v>
      </c>
      <c r="AF1217" s="9">
        <f t="shared" si="65"/>
        <v>0</v>
      </c>
      <c r="AG1217" s="9">
        <f t="shared" si="66"/>
        <v>0</v>
      </c>
      <c r="AH1217" s="54">
        <f t="shared" si="82"/>
        <v>0</v>
      </c>
      <c r="AI1217" s="9" t="str">
        <f t="shared" si="67"/>
        <v xml:space="preserve"> </v>
      </c>
      <c r="AJ1217" s="9" t="str">
        <f t="shared" si="68"/>
        <v xml:space="preserve"> </v>
      </c>
      <c r="AK1217" s="9">
        <f t="shared" si="69"/>
        <v>0</v>
      </c>
      <c r="AL1217" s="1">
        <f t="shared" si="70"/>
        <v>0</v>
      </c>
      <c r="AM1217" s="1">
        <f t="shared" si="71"/>
        <v>0</v>
      </c>
    </row>
    <row r="1218" spans="2:39" ht="15" hidden="1" customHeight="1" x14ac:dyDescent="0.25">
      <c r="B1218" s="1">
        <f t="shared" si="83"/>
        <v>0</v>
      </c>
      <c r="C1218" s="9">
        <f>'Grant Employee Roster'!B31</f>
        <v>0</v>
      </c>
      <c r="D1218" s="237">
        <f>'Grant Employee Roster'!C31</f>
        <v>0</v>
      </c>
      <c r="E1218" s="9">
        <f t="shared" si="84"/>
        <v>0</v>
      </c>
      <c r="F1218" s="9">
        <f t="shared" si="85"/>
        <v>0</v>
      </c>
      <c r="G1218" s="9">
        <f t="shared" si="86"/>
        <v>0</v>
      </c>
      <c r="H1218" s="9">
        <f t="shared" si="87"/>
        <v>0</v>
      </c>
      <c r="I1218" s="9">
        <f t="shared" si="56"/>
        <v>0</v>
      </c>
      <c r="J1218" s="9">
        <f t="shared" si="57"/>
        <v>0</v>
      </c>
      <c r="K1218" s="9"/>
      <c r="L1218" s="9">
        <f t="shared" si="72"/>
        <v>0</v>
      </c>
      <c r="M1218" s="9">
        <f t="shared" si="88"/>
        <v>0</v>
      </c>
      <c r="N1218" s="9">
        <f t="shared" si="73"/>
        <v>0</v>
      </c>
      <c r="O1218" s="9">
        <f t="shared" si="74"/>
        <v>0</v>
      </c>
      <c r="P1218" s="9">
        <f t="shared" si="75"/>
        <v>0</v>
      </c>
      <c r="Q1218" s="9">
        <f t="shared" si="76"/>
        <v>0</v>
      </c>
      <c r="R1218" s="9">
        <f t="shared" si="58"/>
        <v>0</v>
      </c>
      <c r="S1218" s="9"/>
      <c r="T1218" s="9">
        <f t="shared" si="59"/>
        <v>0</v>
      </c>
      <c r="U1218" s="9">
        <f t="shared" si="60"/>
        <v>0</v>
      </c>
      <c r="V1218" s="9">
        <f t="shared" si="77"/>
        <v>0</v>
      </c>
      <c r="W1218" s="9">
        <f t="shared" si="78"/>
        <v>0</v>
      </c>
      <c r="X1218" s="9">
        <f t="shared" si="79"/>
        <v>0</v>
      </c>
      <c r="Y1218" s="9">
        <f t="shared" si="61"/>
        <v>0</v>
      </c>
      <c r="Z1218" s="9">
        <f t="shared" si="62"/>
        <v>0</v>
      </c>
      <c r="AA1218" s="9"/>
      <c r="AB1218" s="9">
        <f t="shared" si="80"/>
        <v>0</v>
      </c>
      <c r="AC1218" s="9">
        <f t="shared" si="81"/>
        <v>0</v>
      </c>
      <c r="AD1218" s="9" t="e">
        <f t="shared" si="63"/>
        <v>#DIV/0!</v>
      </c>
      <c r="AE1218" s="9">
        <f t="shared" si="64"/>
        <v>0</v>
      </c>
      <c r="AF1218" s="9">
        <f t="shared" si="65"/>
        <v>0</v>
      </c>
      <c r="AG1218" s="9">
        <f t="shared" si="66"/>
        <v>0</v>
      </c>
      <c r="AH1218" s="54">
        <f t="shared" si="82"/>
        <v>0</v>
      </c>
      <c r="AI1218" s="9" t="str">
        <f t="shared" si="67"/>
        <v xml:space="preserve"> </v>
      </c>
      <c r="AJ1218" s="9" t="str">
        <f t="shared" si="68"/>
        <v xml:space="preserve"> </v>
      </c>
      <c r="AK1218" s="9">
        <f t="shared" si="69"/>
        <v>0</v>
      </c>
      <c r="AL1218" s="1">
        <f t="shared" si="70"/>
        <v>0</v>
      </c>
      <c r="AM1218" s="1">
        <f t="shared" si="71"/>
        <v>0</v>
      </c>
    </row>
    <row r="1219" spans="2:39" ht="15" hidden="1" customHeight="1" x14ac:dyDescent="0.25">
      <c r="B1219" s="1">
        <f t="shared" si="83"/>
        <v>0</v>
      </c>
      <c r="C1219" s="9">
        <f>'Grant Employee Roster'!B32</f>
        <v>0</v>
      </c>
      <c r="D1219" s="237">
        <f>'Grant Employee Roster'!C32</f>
        <v>0</v>
      </c>
      <c r="E1219" s="9">
        <f t="shared" si="84"/>
        <v>0</v>
      </c>
      <c r="F1219" s="9">
        <f t="shared" si="85"/>
        <v>0</v>
      </c>
      <c r="G1219" s="9">
        <f t="shared" si="86"/>
        <v>0</v>
      </c>
      <c r="H1219" s="9">
        <f t="shared" si="87"/>
        <v>0</v>
      </c>
      <c r="I1219" s="9">
        <f t="shared" si="56"/>
        <v>0</v>
      </c>
      <c r="J1219" s="9">
        <f t="shared" si="57"/>
        <v>0</v>
      </c>
      <c r="K1219" s="9"/>
      <c r="L1219" s="9">
        <f t="shared" si="72"/>
        <v>0</v>
      </c>
      <c r="M1219" s="9">
        <f t="shared" si="88"/>
        <v>0</v>
      </c>
      <c r="N1219" s="9">
        <f t="shared" si="73"/>
        <v>0</v>
      </c>
      <c r="O1219" s="9">
        <f t="shared" si="74"/>
        <v>0</v>
      </c>
      <c r="P1219" s="9">
        <f t="shared" si="75"/>
        <v>0</v>
      </c>
      <c r="Q1219" s="9">
        <f t="shared" si="76"/>
        <v>0</v>
      </c>
      <c r="R1219" s="9">
        <f t="shared" si="58"/>
        <v>0</v>
      </c>
      <c r="S1219" s="9"/>
      <c r="T1219" s="9">
        <f t="shared" si="59"/>
        <v>0</v>
      </c>
      <c r="U1219" s="9">
        <f t="shared" si="60"/>
        <v>0</v>
      </c>
      <c r="V1219" s="9">
        <f t="shared" si="77"/>
        <v>0</v>
      </c>
      <c r="W1219" s="9">
        <f t="shared" si="78"/>
        <v>0</v>
      </c>
      <c r="X1219" s="9">
        <f t="shared" si="79"/>
        <v>0</v>
      </c>
      <c r="Y1219" s="9">
        <f t="shared" si="61"/>
        <v>0</v>
      </c>
      <c r="Z1219" s="9">
        <f t="shared" si="62"/>
        <v>0</v>
      </c>
      <c r="AA1219" s="9"/>
      <c r="AB1219" s="9">
        <f t="shared" si="80"/>
        <v>0</v>
      </c>
      <c r="AC1219" s="9">
        <f t="shared" si="81"/>
        <v>0</v>
      </c>
      <c r="AD1219" s="9" t="e">
        <f t="shared" si="63"/>
        <v>#DIV/0!</v>
      </c>
      <c r="AE1219" s="9">
        <f t="shared" si="64"/>
        <v>0</v>
      </c>
      <c r="AF1219" s="9">
        <f t="shared" si="65"/>
        <v>0</v>
      </c>
      <c r="AG1219" s="9">
        <f t="shared" si="66"/>
        <v>0</v>
      </c>
      <c r="AH1219" s="54">
        <f t="shared" si="82"/>
        <v>0</v>
      </c>
      <c r="AI1219" s="9" t="str">
        <f t="shared" si="67"/>
        <v xml:space="preserve"> </v>
      </c>
      <c r="AJ1219" s="9" t="str">
        <f t="shared" si="68"/>
        <v xml:space="preserve"> </v>
      </c>
      <c r="AK1219" s="9">
        <f t="shared" si="69"/>
        <v>0</v>
      </c>
      <c r="AL1219" s="1">
        <f t="shared" si="70"/>
        <v>0</v>
      </c>
      <c r="AM1219" s="1">
        <f t="shared" si="71"/>
        <v>0</v>
      </c>
    </row>
    <row r="1220" spans="2:39" ht="15" hidden="1" customHeight="1" x14ac:dyDescent="0.25">
      <c r="B1220" s="1">
        <f t="shared" si="83"/>
        <v>0</v>
      </c>
      <c r="C1220" s="9">
        <f>'Grant Employee Roster'!B33</f>
        <v>0</v>
      </c>
      <c r="D1220" s="237">
        <f>'Grant Employee Roster'!C33</f>
        <v>0</v>
      </c>
      <c r="E1220" s="9">
        <f t="shared" si="84"/>
        <v>0</v>
      </c>
      <c r="F1220" s="9">
        <f t="shared" si="85"/>
        <v>0</v>
      </c>
      <c r="G1220" s="9">
        <f t="shared" si="86"/>
        <v>0</v>
      </c>
      <c r="H1220" s="9">
        <f t="shared" si="87"/>
        <v>0</v>
      </c>
      <c r="I1220" s="9">
        <f t="shared" si="56"/>
        <v>0</v>
      </c>
      <c r="J1220" s="9">
        <f t="shared" si="57"/>
        <v>0</v>
      </c>
      <c r="K1220" s="9"/>
      <c r="L1220" s="9">
        <f t="shared" si="72"/>
        <v>0</v>
      </c>
      <c r="M1220" s="9">
        <f t="shared" si="88"/>
        <v>0</v>
      </c>
      <c r="N1220" s="9">
        <f t="shared" si="73"/>
        <v>0</v>
      </c>
      <c r="O1220" s="9">
        <f t="shared" si="74"/>
        <v>0</v>
      </c>
      <c r="P1220" s="9">
        <f t="shared" si="75"/>
        <v>0</v>
      </c>
      <c r="Q1220" s="9">
        <f t="shared" si="76"/>
        <v>0</v>
      </c>
      <c r="R1220" s="9">
        <f t="shared" si="58"/>
        <v>0</v>
      </c>
      <c r="S1220" s="9"/>
      <c r="T1220" s="9">
        <f t="shared" si="59"/>
        <v>0</v>
      </c>
      <c r="U1220" s="9">
        <f t="shared" si="60"/>
        <v>0</v>
      </c>
      <c r="V1220" s="9">
        <f t="shared" si="77"/>
        <v>0</v>
      </c>
      <c r="W1220" s="9">
        <f t="shared" si="78"/>
        <v>0</v>
      </c>
      <c r="X1220" s="9">
        <f t="shared" si="79"/>
        <v>0</v>
      </c>
      <c r="Y1220" s="9">
        <f t="shared" si="61"/>
        <v>0</v>
      </c>
      <c r="Z1220" s="9">
        <f t="shared" si="62"/>
        <v>0</v>
      </c>
      <c r="AA1220" s="9"/>
      <c r="AB1220" s="9">
        <f t="shared" si="80"/>
        <v>0</v>
      </c>
      <c r="AC1220" s="9">
        <f t="shared" si="81"/>
        <v>0</v>
      </c>
      <c r="AD1220" s="9" t="e">
        <f t="shared" si="63"/>
        <v>#DIV/0!</v>
      </c>
      <c r="AE1220" s="9">
        <f t="shared" si="64"/>
        <v>0</v>
      </c>
      <c r="AF1220" s="9">
        <f t="shared" si="65"/>
        <v>0</v>
      </c>
      <c r="AG1220" s="9">
        <f t="shared" si="66"/>
        <v>0</v>
      </c>
      <c r="AH1220" s="54">
        <f t="shared" si="82"/>
        <v>0</v>
      </c>
      <c r="AI1220" s="9" t="str">
        <f t="shared" si="67"/>
        <v xml:space="preserve"> </v>
      </c>
      <c r="AJ1220" s="9" t="str">
        <f t="shared" si="68"/>
        <v xml:space="preserve"> </v>
      </c>
      <c r="AK1220" s="9">
        <f t="shared" si="69"/>
        <v>0</v>
      </c>
      <c r="AL1220" s="1">
        <f t="shared" si="70"/>
        <v>0</v>
      </c>
      <c r="AM1220" s="1">
        <f t="shared" si="71"/>
        <v>0</v>
      </c>
    </row>
    <row r="1221" spans="2:39" ht="15" hidden="1" customHeight="1" x14ac:dyDescent="0.25">
      <c r="B1221" s="1">
        <f t="shared" si="83"/>
        <v>0</v>
      </c>
      <c r="C1221" s="9">
        <f>'Grant Employee Roster'!B34</f>
        <v>0</v>
      </c>
      <c r="D1221" s="237">
        <f>'Grant Employee Roster'!C34</f>
        <v>0</v>
      </c>
      <c r="E1221" s="9">
        <f t="shared" si="84"/>
        <v>0</v>
      </c>
      <c r="F1221" s="9">
        <f t="shared" si="85"/>
        <v>0</v>
      </c>
      <c r="G1221" s="9">
        <f t="shared" si="86"/>
        <v>0</v>
      </c>
      <c r="H1221" s="9">
        <f t="shared" si="87"/>
        <v>0</v>
      </c>
      <c r="I1221" s="9">
        <f t="shared" si="56"/>
        <v>0</v>
      </c>
      <c r="J1221" s="9">
        <f t="shared" si="57"/>
        <v>0</v>
      </c>
      <c r="K1221" s="9"/>
      <c r="L1221" s="9">
        <f t="shared" si="72"/>
        <v>0</v>
      </c>
      <c r="M1221" s="9">
        <f t="shared" si="88"/>
        <v>0</v>
      </c>
      <c r="N1221" s="9">
        <f t="shared" si="73"/>
        <v>0</v>
      </c>
      <c r="O1221" s="9">
        <f t="shared" si="74"/>
        <v>0</v>
      </c>
      <c r="P1221" s="9">
        <f t="shared" si="75"/>
        <v>0</v>
      </c>
      <c r="Q1221" s="9">
        <f t="shared" si="76"/>
        <v>0</v>
      </c>
      <c r="R1221" s="9">
        <f t="shared" si="58"/>
        <v>0</v>
      </c>
      <c r="S1221" s="9"/>
      <c r="T1221" s="9">
        <f t="shared" si="59"/>
        <v>0</v>
      </c>
      <c r="U1221" s="9">
        <f t="shared" si="60"/>
        <v>0</v>
      </c>
      <c r="V1221" s="9">
        <f t="shared" si="77"/>
        <v>0</v>
      </c>
      <c r="W1221" s="9">
        <f t="shared" si="78"/>
        <v>0</v>
      </c>
      <c r="X1221" s="9">
        <f t="shared" si="79"/>
        <v>0</v>
      </c>
      <c r="Y1221" s="9">
        <f t="shared" si="61"/>
        <v>0</v>
      </c>
      <c r="Z1221" s="9">
        <f t="shared" si="62"/>
        <v>0</v>
      </c>
      <c r="AA1221" s="9"/>
      <c r="AB1221" s="9">
        <f t="shared" si="80"/>
        <v>0</v>
      </c>
      <c r="AC1221" s="9">
        <f t="shared" si="81"/>
        <v>0</v>
      </c>
      <c r="AD1221" s="9" t="e">
        <f t="shared" si="63"/>
        <v>#DIV/0!</v>
      </c>
      <c r="AE1221" s="9">
        <f t="shared" si="64"/>
        <v>0</v>
      </c>
      <c r="AF1221" s="9">
        <f t="shared" si="65"/>
        <v>0</v>
      </c>
      <c r="AG1221" s="9">
        <f t="shared" si="66"/>
        <v>0</v>
      </c>
      <c r="AH1221" s="54">
        <f t="shared" si="82"/>
        <v>0</v>
      </c>
      <c r="AI1221" s="9" t="str">
        <f t="shared" si="67"/>
        <v xml:space="preserve"> </v>
      </c>
      <c r="AJ1221" s="9" t="str">
        <f t="shared" si="68"/>
        <v xml:space="preserve"> </v>
      </c>
      <c r="AK1221" s="9">
        <f t="shared" si="69"/>
        <v>0</v>
      </c>
      <c r="AL1221" s="1">
        <f t="shared" si="70"/>
        <v>0</v>
      </c>
      <c r="AM1221" s="1">
        <f t="shared" si="71"/>
        <v>0</v>
      </c>
    </row>
    <row r="1222" spans="2:39" ht="15" hidden="1" customHeight="1" x14ac:dyDescent="0.25">
      <c r="B1222" s="1">
        <f t="shared" si="83"/>
        <v>0</v>
      </c>
      <c r="C1222" s="9">
        <f>'Grant Employee Roster'!B35</f>
        <v>0</v>
      </c>
      <c r="D1222" s="237">
        <f>'Grant Employee Roster'!C35</f>
        <v>0</v>
      </c>
      <c r="E1222" s="9">
        <f t="shared" si="84"/>
        <v>0</v>
      </c>
      <c r="F1222" s="9">
        <f t="shared" si="85"/>
        <v>0</v>
      </c>
      <c r="G1222" s="9">
        <f t="shared" si="86"/>
        <v>0</v>
      </c>
      <c r="H1222" s="9">
        <f t="shared" si="87"/>
        <v>0</v>
      </c>
      <c r="I1222" s="9">
        <f t="shared" si="56"/>
        <v>0</v>
      </c>
      <c r="J1222" s="9">
        <f t="shared" si="57"/>
        <v>0</v>
      </c>
      <c r="K1222" s="9"/>
      <c r="L1222" s="9">
        <f t="shared" si="72"/>
        <v>0</v>
      </c>
      <c r="M1222" s="9">
        <f t="shared" si="88"/>
        <v>0</v>
      </c>
      <c r="N1222" s="9">
        <f t="shared" si="73"/>
        <v>0</v>
      </c>
      <c r="O1222" s="9">
        <f t="shared" si="74"/>
        <v>0</v>
      </c>
      <c r="P1222" s="9">
        <f t="shared" si="75"/>
        <v>0</v>
      </c>
      <c r="Q1222" s="9">
        <f t="shared" si="76"/>
        <v>0</v>
      </c>
      <c r="R1222" s="9">
        <f t="shared" si="58"/>
        <v>0</v>
      </c>
      <c r="S1222" s="9"/>
      <c r="T1222" s="9">
        <f t="shared" si="59"/>
        <v>0</v>
      </c>
      <c r="U1222" s="9">
        <f t="shared" si="60"/>
        <v>0</v>
      </c>
      <c r="V1222" s="9">
        <f t="shared" si="77"/>
        <v>0</v>
      </c>
      <c r="W1222" s="9">
        <f t="shared" si="78"/>
        <v>0</v>
      </c>
      <c r="X1222" s="9">
        <f t="shared" si="79"/>
        <v>0</v>
      </c>
      <c r="Y1222" s="9">
        <f t="shared" si="61"/>
        <v>0</v>
      </c>
      <c r="Z1222" s="9">
        <f t="shared" si="62"/>
        <v>0</v>
      </c>
      <c r="AA1222" s="9"/>
      <c r="AB1222" s="9">
        <f t="shared" si="80"/>
        <v>0</v>
      </c>
      <c r="AC1222" s="9">
        <f t="shared" si="81"/>
        <v>0</v>
      </c>
      <c r="AD1222" s="9" t="e">
        <f t="shared" si="63"/>
        <v>#DIV/0!</v>
      </c>
      <c r="AE1222" s="9">
        <f t="shared" si="64"/>
        <v>0</v>
      </c>
      <c r="AF1222" s="9">
        <f t="shared" si="65"/>
        <v>0</v>
      </c>
      <c r="AG1222" s="9">
        <f t="shared" si="66"/>
        <v>0</v>
      </c>
      <c r="AH1222" s="54">
        <f t="shared" si="82"/>
        <v>0</v>
      </c>
      <c r="AI1222" s="9" t="str">
        <f t="shared" si="67"/>
        <v xml:space="preserve"> </v>
      </c>
      <c r="AJ1222" s="9" t="str">
        <f t="shared" si="68"/>
        <v xml:space="preserve"> </v>
      </c>
      <c r="AK1222" s="9">
        <f t="shared" si="69"/>
        <v>0</v>
      </c>
      <c r="AL1222" s="1">
        <f t="shared" si="70"/>
        <v>0</v>
      </c>
      <c r="AM1222" s="1">
        <f t="shared" si="71"/>
        <v>0</v>
      </c>
    </row>
    <row r="1223" spans="2:39" ht="15" hidden="1" customHeight="1" x14ac:dyDescent="0.25">
      <c r="B1223" s="1">
        <f t="shared" si="83"/>
        <v>0</v>
      </c>
      <c r="C1223" s="9">
        <f>'Grant Employee Roster'!B36</f>
        <v>0</v>
      </c>
      <c r="D1223" s="237">
        <f>'Grant Employee Roster'!C36</f>
        <v>0</v>
      </c>
      <c r="E1223" s="9">
        <f t="shared" si="84"/>
        <v>0</v>
      </c>
      <c r="F1223" s="9">
        <f t="shared" si="85"/>
        <v>0</v>
      </c>
      <c r="G1223" s="9">
        <f t="shared" si="86"/>
        <v>0</v>
      </c>
      <c r="H1223" s="9">
        <f t="shared" si="87"/>
        <v>0</v>
      </c>
      <c r="I1223" s="9">
        <f t="shared" si="56"/>
        <v>0</v>
      </c>
      <c r="J1223" s="9">
        <f t="shared" si="57"/>
        <v>0</v>
      </c>
      <c r="K1223" s="9"/>
      <c r="L1223" s="9">
        <f t="shared" si="72"/>
        <v>0</v>
      </c>
      <c r="M1223" s="9">
        <f t="shared" si="88"/>
        <v>0</v>
      </c>
      <c r="N1223" s="9">
        <f t="shared" si="73"/>
        <v>0</v>
      </c>
      <c r="O1223" s="9">
        <f t="shared" si="74"/>
        <v>0</v>
      </c>
      <c r="P1223" s="9">
        <f t="shared" si="75"/>
        <v>0</v>
      </c>
      <c r="Q1223" s="9">
        <f t="shared" si="76"/>
        <v>0</v>
      </c>
      <c r="R1223" s="9">
        <f t="shared" si="58"/>
        <v>0</v>
      </c>
      <c r="S1223" s="9"/>
      <c r="T1223" s="9">
        <f t="shared" si="59"/>
        <v>0</v>
      </c>
      <c r="U1223" s="9">
        <f t="shared" si="60"/>
        <v>0</v>
      </c>
      <c r="V1223" s="9">
        <f t="shared" si="77"/>
        <v>0</v>
      </c>
      <c r="W1223" s="9">
        <f t="shared" si="78"/>
        <v>0</v>
      </c>
      <c r="X1223" s="9">
        <f t="shared" si="79"/>
        <v>0</v>
      </c>
      <c r="Y1223" s="9">
        <f t="shared" si="61"/>
        <v>0</v>
      </c>
      <c r="Z1223" s="9">
        <f t="shared" si="62"/>
        <v>0</v>
      </c>
      <c r="AA1223" s="9"/>
      <c r="AB1223" s="9">
        <f t="shared" si="80"/>
        <v>0</v>
      </c>
      <c r="AC1223" s="9">
        <f t="shared" si="81"/>
        <v>0</v>
      </c>
      <c r="AD1223" s="9" t="e">
        <f t="shared" si="63"/>
        <v>#DIV/0!</v>
      </c>
      <c r="AE1223" s="9">
        <f t="shared" si="64"/>
        <v>0</v>
      </c>
      <c r="AF1223" s="9">
        <f t="shared" si="65"/>
        <v>0</v>
      </c>
      <c r="AG1223" s="9">
        <f t="shared" si="66"/>
        <v>0</v>
      </c>
      <c r="AH1223" s="54">
        <f t="shared" si="82"/>
        <v>0</v>
      </c>
      <c r="AI1223" s="9" t="str">
        <f t="shared" si="67"/>
        <v xml:space="preserve"> </v>
      </c>
      <c r="AJ1223" s="9" t="str">
        <f t="shared" si="68"/>
        <v xml:space="preserve"> </v>
      </c>
      <c r="AK1223" s="9">
        <f t="shared" si="69"/>
        <v>0</v>
      </c>
      <c r="AL1223" s="1">
        <f t="shared" si="70"/>
        <v>0</v>
      </c>
      <c r="AM1223" s="1">
        <f t="shared" si="71"/>
        <v>0</v>
      </c>
    </row>
    <row r="1224" spans="2:39" ht="15" hidden="1" customHeight="1" x14ac:dyDescent="0.25">
      <c r="B1224" s="1">
        <f t="shared" si="83"/>
        <v>0</v>
      </c>
      <c r="C1224" s="9">
        <f>'Grant Employee Roster'!B37</f>
        <v>0</v>
      </c>
      <c r="D1224" s="237">
        <f>'Grant Employee Roster'!C37</f>
        <v>0</v>
      </c>
      <c r="E1224" s="9">
        <f t="shared" si="84"/>
        <v>0</v>
      </c>
      <c r="F1224" s="9">
        <f t="shared" si="85"/>
        <v>0</v>
      </c>
      <c r="G1224" s="9">
        <f t="shared" si="86"/>
        <v>0</v>
      </c>
      <c r="H1224" s="9">
        <f t="shared" si="87"/>
        <v>0</v>
      </c>
      <c r="I1224" s="9">
        <f t="shared" si="56"/>
        <v>0</v>
      </c>
      <c r="J1224" s="9">
        <f t="shared" si="57"/>
        <v>0</v>
      </c>
      <c r="K1224" s="9"/>
      <c r="L1224" s="9">
        <f t="shared" si="72"/>
        <v>0</v>
      </c>
      <c r="M1224" s="9">
        <f t="shared" si="88"/>
        <v>0</v>
      </c>
      <c r="N1224" s="9">
        <f t="shared" si="73"/>
        <v>0</v>
      </c>
      <c r="O1224" s="9">
        <f t="shared" si="74"/>
        <v>0</v>
      </c>
      <c r="P1224" s="9">
        <f t="shared" si="75"/>
        <v>0</v>
      </c>
      <c r="Q1224" s="9">
        <f t="shared" si="76"/>
        <v>0</v>
      </c>
      <c r="R1224" s="9">
        <f t="shared" si="58"/>
        <v>0</v>
      </c>
      <c r="S1224" s="9"/>
      <c r="T1224" s="9">
        <f t="shared" si="59"/>
        <v>0</v>
      </c>
      <c r="U1224" s="9">
        <f t="shared" si="60"/>
        <v>0</v>
      </c>
      <c r="V1224" s="9">
        <f t="shared" si="77"/>
        <v>0</v>
      </c>
      <c r="W1224" s="9">
        <f t="shared" si="78"/>
        <v>0</v>
      </c>
      <c r="X1224" s="9">
        <f t="shared" si="79"/>
        <v>0</v>
      </c>
      <c r="Y1224" s="9">
        <f t="shared" si="61"/>
        <v>0</v>
      </c>
      <c r="Z1224" s="9">
        <f t="shared" si="62"/>
        <v>0</v>
      </c>
      <c r="AA1224" s="9"/>
      <c r="AB1224" s="9">
        <f t="shared" si="80"/>
        <v>0</v>
      </c>
      <c r="AC1224" s="9">
        <f t="shared" si="81"/>
        <v>0</v>
      </c>
      <c r="AD1224" s="9" t="e">
        <f t="shared" si="63"/>
        <v>#DIV/0!</v>
      </c>
      <c r="AE1224" s="9">
        <f t="shared" si="64"/>
        <v>0</v>
      </c>
      <c r="AF1224" s="9">
        <f t="shared" si="65"/>
        <v>0</v>
      </c>
      <c r="AG1224" s="9">
        <f t="shared" si="66"/>
        <v>0</v>
      </c>
      <c r="AH1224" s="54">
        <f t="shared" si="82"/>
        <v>0</v>
      </c>
      <c r="AI1224" s="9" t="str">
        <f t="shared" si="67"/>
        <v xml:space="preserve"> </v>
      </c>
      <c r="AJ1224" s="9" t="str">
        <f t="shared" si="68"/>
        <v xml:space="preserve"> </v>
      </c>
      <c r="AK1224" s="9">
        <f t="shared" si="69"/>
        <v>0</v>
      </c>
      <c r="AL1224" s="1">
        <f t="shared" si="70"/>
        <v>0</v>
      </c>
      <c r="AM1224" s="1">
        <f t="shared" si="71"/>
        <v>0</v>
      </c>
    </row>
    <row r="1225" spans="2:39" ht="15" hidden="1" customHeight="1" x14ac:dyDescent="0.25">
      <c r="B1225" s="1">
        <f t="shared" si="83"/>
        <v>0</v>
      </c>
      <c r="C1225" s="9">
        <f>'Grant Employee Roster'!B38</f>
        <v>0</v>
      </c>
      <c r="D1225" s="237">
        <f>'Grant Employee Roster'!C38</f>
        <v>0</v>
      </c>
      <c r="E1225" s="9">
        <f t="shared" si="84"/>
        <v>0</v>
      </c>
      <c r="F1225" s="9">
        <f t="shared" si="85"/>
        <v>0</v>
      </c>
      <c r="G1225" s="9">
        <f t="shared" si="86"/>
        <v>0</v>
      </c>
      <c r="H1225" s="9">
        <f t="shared" si="87"/>
        <v>0</v>
      </c>
      <c r="I1225" s="9">
        <f t="shared" si="56"/>
        <v>0</v>
      </c>
      <c r="J1225" s="9">
        <f t="shared" si="57"/>
        <v>0</v>
      </c>
      <c r="K1225" s="9"/>
      <c r="L1225" s="9">
        <f t="shared" si="72"/>
        <v>0</v>
      </c>
      <c r="M1225" s="9">
        <f t="shared" si="88"/>
        <v>0</v>
      </c>
      <c r="N1225" s="9">
        <f t="shared" si="73"/>
        <v>0</v>
      </c>
      <c r="O1225" s="9">
        <f t="shared" si="74"/>
        <v>0</v>
      </c>
      <c r="P1225" s="9">
        <f t="shared" si="75"/>
        <v>0</v>
      </c>
      <c r="Q1225" s="9">
        <f t="shared" si="76"/>
        <v>0</v>
      </c>
      <c r="R1225" s="9">
        <f t="shared" si="58"/>
        <v>0</v>
      </c>
      <c r="S1225" s="9"/>
      <c r="T1225" s="9">
        <f t="shared" si="59"/>
        <v>0</v>
      </c>
      <c r="U1225" s="9">
        <f t="shared" si="60"/>
        <v>0</v>
      </c>
      <c r="V1225" s="9">
        <f t="shared" si="77"/>
        <v>0</v>
      </c>
      <c r="W1225" s="9">
        <f t="shared" si="78"/>
        <v>0</v>
      </c>
      <c r="X1225" s="9">
        <f t="shared" si="79"/>
        <v>0</v>
      </c>
      <c r="Y1225" s="9">
        <f t="shared" si="61"/>
        <v>0</v>
      </c>
      <c r="Z1225" s="9">
        <f t="shared" si="62"/>
        <v>0</v>
      </c>
      <c r="AA1225" s="9"/>
      <c r="AB1225" s="9">
        <f t="shared" si="80"/>
        <v>0</v>
      </c>
      <c r="AC1225" s="9">
        <f t="shared" si="81"/>
        <v>0</v>
      </c>
      <c r="AD1225" s="9" t="e">
        <f t="shared" si="63"/>
        <v>#DIV/0!</v>
      </c>
      <c r="AE1225" s="9">
        <f t="shared" si="64"/>
        <v>0</v>
      </c>
      <c r="AF1225" s="9">
        <f t="shared" si="65"/>
        <v>0</v>
      </c>
      <c r="AG1225" s="9">
        <f t="shared" si="66"/>
        <v>0</v>
      </c>
      <c r="AH1225" s="54">
        <f t="shared" si="82"/>
        <v>0</v>
      </c>
      <c r="AI1225" s="9" t="str">
        <f t="shared" si="67"/>
        <v xml:space="preserve"> </v>
      </c>
      <c r="AJ1225" s="9" t="str">
        <f t="shared" si="68"/>
        <v xml:space="preserve"> </v>
      </c>
      <c r="AK1225" s="9">
        <f t="shared" si="69"/>
        <v>0</v>
      </c>
      <c r="AL1225" s="1">
        <f t="shared" si="70"/>
        <v>0</v>
      </c>
      <c r="AM1225" s="1">
        <f t="shared" si="71"/>
        <v>0</v>
      </c>
    </row>
    <row r="1226" spans="2:39" ht="15" hidden="1" customHeight="1" x14ac:dyDescent="0.25">
      <c r="B1226" s="1">
        <f t="shared" si="83"/>
        <v>0</v>
      </c>
      <c r="C1226" s="9">
        <f>'Grant Employee Roster'!B39</f>
        <v>0</v>
      </c>
      <c r="D1226" s="237">
        <f>'Grant Employee Roster'!C39</f>
        <v>0</v>
      </c>
      <c r="E1226" s="9">
        <f t="shared" si="84"/>
        <v>0</v>
      </c>
      <c r="F1226" s="9">
        <f t="shared" si="85"/>
        <v>0</v>
      </c>
      <c r="G1226" s="9">
        <f t="shared" si="86"/>
        <v>0</v>
      </c>
      <c r="H1226" s="9">
        <f t="shared" si="87"/>
        <v>0</v>
      </c>
      <c r="I1226" s="9">
        <f t="shared" si="56"/>
        <v>0</v>
      </c>
      <c r="J1226" s="9">
        <f t="shared" si="57"/>
        <v>0</v>
      </c>
      <c r="K1226" s="9"/>
      <c r="L1226" s="9">
        <f t="shared" si="72"/>
        <v>0</v>
      </c>
      <c r="M1226" s="9">
        <f t="shared" si="88"/>
        <v>0</v>
      </c>
      <c r="N1226" s="9">
        <f t="shared" si="73"/>
        <v>0</v>
      </c>
      <c r="O1226" s="9">
        <f t="shared" si="74"/>
        <v>0</v>
      </c>
      <c r="P1226" s="9">
        <f t="shared" si="75"/>
        <v>0</v>
      </c>
      <c r="Q1226" s="9">
        <f t="shared" si="76"/>
        <v>0</v>
      </c>
      <c r="R1226" s="9">
        <f t="shared" si="58"/>
        <v>0</v>
      </c>
      <c r="S1226" s="9"/>
      <c r="T1226" s="9">
        <f t="shared" si="59"/>
        <v>0</v>
      </c>
      <c r="U1226" s="9">
        <f t="shared" si="60"/>
        <v>0</v>
      </c>
      <c r="V1226" s="9">
        <f t="shared" si="77"/>
        <v>0</v>
      </c>
      <c r="W1226" s="9">
        <f t="shared" si="78"/>
        <v>0</v>
      </c>
      <c r="X1226" s="9">
        <f t="shared" si="79"/>
        <v>0</v>
      </c>
      <c r="Y1226" s="9">
        <f t="shared" si="61"/>
        <v>0</v>
      </c>
      <c r="Z1226" s="9">
        <f t="shared" si="62"/>
        <v>0</v>
      </c>
      <c r="AA1226" s="9"/>
      <c r="AB1226" s="9">
        <f t="shared" si="80"/>
        <v>0</v>
      </c>
      <c r="AC1226" s="9">
        <f t="shared" si="81"/>
        <v>0</v>
      </c>
      <c r="AD1226" s="9" t="e">
        <f t="shared" si="63"/>
        <v>#DIV/0!</v>
      </c>
      <c r="AE1226" s="9">
        <f t="shared" si="64"/>
        <v>0</v>
      </c>
      <c r="AF1226" s="9">
        <f t="shared" si="65"/>
        <v>0</v>
      </c>
      <c r="AG1226" s="9">
        <f t="shared" si="66"/>
        <v>0</v>
      </c>
      <c r="AH1226" s="54">
        <f t="shared" si="82"/>
        <v>0</v>
      </c>
      <c r="AI1226" s="9" t="str">
        <f t="shared" si="67"/>
        <v xml:space="preserve"> </v>
      </c>
      <c r="AJ1226" s="9" t="str">
        <f t="shared" si="68"/>
        <v xml:space="preserve"> </v>
      </c>
      <c r="AK1226" s="9">
        <f t="shared" si="69"/>
        <v>0</v>
      </c>
      <c r="AL1226" s="1">
        <f t="shared" si="70"/>
        <v>0</v>
      </c>
      <c r="AM1226" s="1">
        <f t="shared" si="71"/>
        <v>0</v>
      </c>
    </row>
    <row r="1227" spans="2:39" ht="15" hidden="1" customHeight="1" x14ac:dyDescent="0.25">
      <c r="B1227" s="1">
        <f t="shared" si="83"/>
        <v>0</v>
      </c>
      <c r="C1227" s="9">
        <f>'Grant Employee Roster'!B40</f>
        <v>0</v>
      </c>
      <c r="D1227" s="237">
        <f>'Grant Employee Roster'!C40</f>
        <v>0</v>
      </c>
      <c r="E1227" s="9">
        <f t="shared" si="84"/>
        <v>0</v>
      </c>
      <c r="F1227" s="9">
        <f t="shared" si="85"/>
        <v>0</v>
      </c>
      <c r="G1227" s="9">
        <f t="shared" si="86"/>
        <v>0</v>
      </c>
      <c r="H1227" s="9">
        <f t="shared" si="87"/>
        <v>0</v>
      </c>
      <c r="I1227" s="9">
        <f t="shared" si="56"/>
        <v>0</v>
      </c>
      <c r="J1227" s="9">
        <f t="shared" si="57"/>
        <v>0</v>
      </c>
      <c r="K1227" s="9"/>
      <c r="L1227" s="9">
        <f t="shared" si="72"/>
        <v>0</v>
      </c>
      <c r="M1227" s="9">
        <f t="shared" si="88"/>
        <v>0</v>
      </c>
      <c r="N1227" s="9">
        <f t="shared" si="73"/>
        <v>0</v>
      </c>
      <c r="O1227" s="9">
        <f t="shared" si="74"/>
        <v>0</v>
      </c>
      <c r="P1227" s="9">
        <f t="shared" si="75"/>
        <v>0</v>
      </c>
      <c r="Q1227" s="9">
        <f t="shared" si="76"/>
        <v>0</v>
      </c>
      <c r="R1227" s="9">
        <f t="shared" si="58"/>
        <v>0</v>
      </c>
      <c r="S1227" s="9"/>
      <c r="T1227" s="9">
        <f t="shared" si="59"/>
        <v>0</v>
      </c>
      <c r="U1227" s="9">
        <f t="shared" si="60"/>
        <v>0</v>
      </c>
      <c r="V1227" s="9">
        <f t="shared" si="77"/>
        <v>0</v>
      </c>
      <c r="W1227" s="9">
        <f t="shared" si="78"/>
        <v>0</v>
      </c>
      <c r="X1227" s="9">
        <f t="shared" si="79"/>
        <v>0</v>
      </c>
      <c r="Y1227" s="9">
        <f t="shared" si="61"/>
        <v>0</v>
      </c>
      <c r="Z1227" s="9">
        <f t="shared" si="62"/>
        <v>0</v>
      </c>
      <c r="AA1227" s="9"/>
      <c r="AB1227" s="9">
        <f t="shared" si="80"/>
        <v>0</v>
      </c>
      <c r="AC1227" s="9">
        <f t="shared" si="81"/>
        <v>0</v>
      </c>
      <c r="AD1227" s="9" t="e">
        <f t="shared" si="63"/>
        <v>#DIV/0!</v>
      </c>
      <c r="AE1227" s="9">
        <f t="shared" si="64"/>
        <v>0</v>
      </c>
      <c r="AF1227" s="9">
        <f t="shared" si="65"/>
        <v>0</v>
      </c>
      <c r="AG1227" s="9">
        <f t="shared" si="66"/>
        <v>0</v>
      </c>
      <c r="AH1227" s="54">
        <f t="shared" si="82"/>
        <v>0</v>
      </c>
      <c r="AI1227" s="9" t="str">
        <f t="shared" si="67"/>
        <v xml:space="preserve"> </v>
      </c>
      <c r="AJ1227" s="9" t="str">
        <f t="shared" si="68"/>
        <v xml:space="preserve"> </v>
      </c>
      <c r="AK1227" s="9">
        <f t="shared" si="69"/>
        <v>0</v>
      </c>
      <c r="AL1227" s="1">
        <f t="shared" si="70"/>
        <v>0</v>
      </c>
      <c r="AM1227" s="1">
        <f t="shared" si="71"/>
        <v>0</v>
      </c>
    </row>
    <row r="1228" spans="2:39" ht="15" hidden="1" customHeight="1" x14ac:dyDescent="0.25">
      <c r="B1228" s="1">
        <f t="shared" si="83"/>
        <v>0</v>
      </c>
      <c r="C1228" s="9">
        <f>'Grant Employee Roster'!B41</f>
        <v>0</v>
      </c>
      <c r="D1228" s="237">
        <f>'Grant Employee Roster'!C41</f>
        <v>0</v>
      </c>
      <c r="E1228" s="9">
        <f t="shared" si="84"/>
        <v>0</v>
      </c>
      <c r="F1228" s="9">
        <f t="shared" si="85"/>
        <v>0</v>
      </c>
      <c r="G1228" s="9">
        <f t="shared" si="86"/>
        <v>0</v>
      </c>
      <c r="H1228" s="9">
        <f t="shared" si="87"/>
        <v>0</v>
      </c>
      <c r="I1228" s="9">
        <f t="shared" si="56"/>
        <v>0</v>
      </c>
      <c r="J1228" s="9">
        <f t="shared" si="57"/>
        <v>0</v>
      </c>
      <c r="K1228" s="9"/>
      <c r="L1228" s="9">
        <f t="shared" si="72"/>
        <v>0</v>
      </c>
      <c r="M1228" s="9">
        <f t="shared" si="88"/>
        <v>0</v>
      </c>
      <c r="N1228" s="9">
        <f t="shared" si="73"/>
        <v>0</v>
      </c>
      <c r="O1228" s="9">
        <f t="shared" si="74"/>
        <v>0</v>
      </c>
      <c r="P1228" s="9">
        <f t="shared" si="75"/>
        <v>0</v>
      </c>
      <c r="Q1228" s="9">
        <f t="shared" si="76"/>
        <v>0</v>
      </c>
      <c r="R1228" s="9">
        <f t="shared" si="58"/>
        <v>0</v>
      </c>
      <c r="S1228" s="9"/>
      <c r="T1228" s="9">
        <f t="shared" si="59"/>
        <v>0</v>
      </c>
      <c r="U1228" s="9">
        <f t="shared" si="60"/>
        <v>0</v>
      </c>
      <c r="V1228" s="9">
        <f t="shared" si="77"/>
        <v>0</v>
      </c>
      <c r="W1228" s="9">
        <f t="shared" si="78"/>
        <v>0</v>
      </c>
      <c r="X1228" s="9">
        <f t="shared" si="79"/>
        <v>0</v>
      </c>
      <c r="Y1228" s="9">
        <f t="shared" si="61"/>
        <v>0</v>
      </c>
      <c r="Z1228" s="9">
        <f t="shared" si="62"/>
        <v>0</v>
      </c>
      <c r="AA1228" s="9"/>
      <c r="AB1228" s="9">
        <f t="shared" si="80"/>
        <v>0</v>
      </c>
      <c r="AC1228" s="9">
        <f t="shared" si="81"/>
        <v>0</v>
      </c>
      <c r="AD1228" s="9" t="e">
        <f t="shared" si="63"/>
        <v>#DIV/0!</v>
      </c>
      <c r="AE1228" s="9">
        <f t="shared" si="64"/>
        <v>0</v>
      </c>
      <c r="AF1228" s="9">
        <f t="shared" si="65"/>
        <v>0</v>
      </c>
      <c r="AG1228" s="9">
        <f t="shared" si="66"/>
        <v>0</v>
      </c>
      <c r="AH1228" s="54">
        <f t="shared" si="82"/>
        <v>0</v>
      </c>
      <c r="AI1228" s="9" t="str">
        <f t="shared" si="67"/>
        <v xml:space="preserve"> </v>
      </c>
      <c r="AJ1228" s="9" t="str">
        <f t="shared" si="68"/>
        <v xml:space="preserve"> </v>
      </c>
      <c r="AK1228" s="9">
        <f t="shared" si="69"/>
        <v>0</v>
      </c>
      <c r="AL1228" s="1">
        <f t="shared" si="70"/>
        <v>0</v>
      </c>
      <c r="AM1228" s="1">
        <f t="shared" si="71"/>
        <v>0</v>
      </c>
    </row>
    <row r="1229" spans="2:39" ht="15" hidden="1" customHeight="1" x14ac:dyDescent="0.25">
      <c r="B1229" s="1">
        <f t="shared" si="83"/>
        <v>0</v>
      </c>
      <c r="C1229" s="9">
        <f>'Grant Employee Roster'!B42</f>
        <v>0</v>
      </c>
      <c r="D1229" s="237">
        <f>'Grant Employee Roster'!C42</f>
        <v>0</v>
      </c>
      <c r="E1229" s="9">
        <f t="shared" si="84"/>
        <v>0</v>
      </c>
      <c r="F1229" s="9">
        <f t="shared" si="85"/>
        <v>0</v>
      </c>
      <c r="G1229" s="9">
        <f t="shared" si="86"/>
        <v>0</v>
      </c>
      <c r="H1229" s="9">
        <f t="shared" si="87"/>
        <v>0</v>
      </c>
      <c r="I1229" s="9">
        <f t="shared" si="56"/>
        <v>0</v>
      </c>
      <c r="J1229" s="9">
        <f t="shared" si="57"/>
        <v>0</v>
      </c>
      <c r="K1229" s="9"/>
      <c r="L1229" s="9">
        <f t="shared" si="72"/>
        <v>0</v>
      </c>
      <c r="M1229" s="9">
        <f t="shared" si="88"/>
        <v>0</v>
      </c>
      <c r="N1229" s="9">
        <f t="shared" si="73"/>
        <v>0</v>
      </c>
      <c r="O1229" s="9">
        <f t="shared" si="74"/>
        <v>0</v>
      </c>
      <c r="P1229" s="9">
        <f t="shared" si="75"/>
        <v>0</v>
      </c>
      <c r="Q1229" s="9">
        <f t="shared" si="76"/>
        <v>0</v>
      </c>
      <c r="R1229" s="9">
        <f t="shared" si="58"/>
        <v>0</v>
      </c>
      <c r="S1229" s="9"/>
      <c r="T1229" s="9">
        <f t="shared" si="59"/>
        <v>0</v>
      </c>
      <c r="U1229" s="9">
        <f t="shared" si="60"/>
        <v>0</v>
      </c>
      <c r="V1229" s="9">
        <f t="shared" si="77"/>
        <v>0</v>
      </c>
      <c r="W1229" s="9">
        <f t="shared" si="78"/>
        <v>0</v>
      </c>
      <c r="X1229" s="9">
        <f t="shared" si="79"/>
        <v>0</v>
      </c>
      <c r="Y1229" s="9">
        <f t="shared" si="61"/>
        <v>0</v>
      </c>
      <c r="Z1229" s="9">
        <f t="shared" si="62"/>
        <v>0</v>
      </c>
      <c r="AA1229" s="9"/>
      <c r="AB1229" s="9">
        <f t="shared" si="80"/>
        <v>0</v>
      </c>
      <c r="AC1229" s="9">
        <f t="shared" si="81"/>
        <v>0</v>
      </c>
      <c r="AD1229" s="9" t="e">
        <f t="shared" si="63"/>
        <v>#DIV/0!</v>
      </c>
      <c r="AE1229" s="9">
        <f t="shared" si="64"/>
        <v>0</v>
      </c>
      <c r="AF1229" s="9">
        <f t="shared" si="65"/>
        <v>0</v>
      </c>
      <c r="AG1229" s="9">
        <f t="shared" si="66"/>
        <v>0</v>
      </c>
      <c r="AH1229" s="54">
        <f t="shared" si="82"/>
        <v>0</v>
      </c>
      <c r="AI1229" s="9" t="str">
        <f t="shared" si="67"/>
        <v xml:space="preserve"> </v>
      </c>
      <c r="AJ1229" s="9" t="str">
        <f t="shared" si="68"/>
        <v xml:space="preserve"> </v>
      </c>
      <c r="AK1229" s="9">
        <f t="shared" si="69"/>
        <v>0</v>
      </c>
      <c r="AL1229" s="1">
        <f t="shared" si="70"/>
        <v>0</v>
      </c>
      <c r="AM1229" s="1">
        <f t="shared" si="71"/>
        <v>0</v>
      </c>
    </row>
    <row r="1230" spans="2:39" ht="15" hidden="1" customHeight="1" x14ac:dyDescent="0.25">
      <c r="B1230" s="1">
        <f t="shared" si="83"/>
        <v>0</v>
      </c>
      <c r="C1230" s="9">
        <f>'Grant Employee Roster'!B43</f>
        <v>0</v>
      </c>
      <c r="D1230" s="237">
        <f>'Grant Employee Roster'!C43</f>
        <v>0</v>
      </c>
      <c r="E1230" s="9">
        <f t="shared" si="84"/>
        <v>0</v>
      </c>
      <c r="F1230" s="9">
        <f t="shared" si="85"/>
        <v>0</v>
      </c>
      <c r="G1230" s="9">
        <f t="shared" si="86"/>
        <v>0</v>
      </c>
      <c r="H1230" s="9">
        <f t="shared" si="87"/>
        <v>0</v>
      </c>
      <c r="I1230" s="9">
        <f t="shared" si="56"/>
        <v>0</v>
      </c>
      <c r="J1230" s="9">
        <f t="shared" si="57"/>
        <v>0</v>
      </c>
      <c r="K1230" s="9"/>
      <c r="L1230" s="9">
        <f t="shared" si="72"/>
        <v>0</v>
      </c>
      <c r="M1230" s="9">
        <f t="shared" si="88"/>
        <v>0</v>
      </c>
      <c r="N1230" s="9">
        <f t="shared" si="73"/>
        <v>0</v>
      </c>
      <c r="O1230" s="9">
        <f t="shared" si="74"/>
        <v>0</v>
      </c>
      <c r="P1230" s="9">
        <f t="shared" si="75"/>
        <v>0</v>
      </c>
      <c r="Q1230" s="9">
        <f t="shared" si="76"/>
        <v>0</v>
      </c>
      <c r="R1230" s="9">
        <f t="shared" si="58"/>
        <v>0</v>
      </c>
      <c r="S1230" s="9"/>
      <c r="T1230" s="9">
        <f t="shared" si="59"/>
        <v>0</v>
      </c>
      <c r="U1230" s="9">
        <f t="shared" si="60"/>
        <v>0</v>
      </c>
      <c r="V1230" s="9">
        <f t="shared" si="77"/>
        <v>0</v>
      </c>
      <c r="W1230" s="9">
        <f t="shared" si="78"/>
        <v>0</v>
      </c>
      <c r="X1230" s="9">
        <f t="shared" si="79"/>
        <v>0</v>
      </c>
      <c r="Y1230" s="9">
        <f t="shared" si="61"/>
        <v>0</v>
      </c>
      <c r="Z1230" s="9">
        <f t="shared" si="62"/>
        <v>0</v>
      </c>
      <c r="AA1230" s="9"/>
      <c r="AB1230" s="9">
        <f t="shared" si="80"/>
        <v>0</v>
      </c>
      <c r="AC1230" s="9">
        <f t="shared" si="81"/>
        <v>0</v>
      </c>
      <c r="AD1230" s="9" t="e">
        <f t="shared" si="63"/>
        <v>#DIV/0!</v>
      </c>
      <c r="AE1230" s="9">
        <f t="shared" si="64"/>
        <v>0</v>
      </c>
      <c r="AF1230" s="9">
        <f t="shared" si="65"/>
        <v>0</v>
      </c>
      <c r="AG1230" s="9">
        <f t="shared" si="66"/>
        <v>0</v>
      </c>
      <c r="AH1230" s="54">
        <f t="shared" si="82"/>
        <v>0</v>
      </c>
      <c r="AI1230" s="9" t="str">
        <f t="shared" si="67"/>
        <v xml:space="preserve"> </v>
      </c>
      <c r="AJ1230" s="9" t="str">
        <f t="shared" si="68"/>
        <v xml:space="preserve"> </v>
      </c>
      <c r="AK1230" s="9">
        <f t="shared" si="69"/>
        <v>0</v>
      </c>
      <c r="AL1230" s="1">
        <f t="shared" si="70"/>
        <v>0</v>
      </c>
      <c r="AM1230" s="1">
        <f t="shared" si="71"/>
        <v>0</v>
      </c>
    </row>
    <row r="1231" spans="2:39" ht="15" hidden="1" customHeight="1" x14ac:dyDescent="0.25">
      <c r="B1231" s="1">
        <f t="shared" si="83"/>
        <v>0</v>
      </c>
      <c r="C1231" s="9">
        <f>'Grant Employee Roster'!B44</f>
        <v>0</v>
      </c>
      <c r="D1231" s="237">
        <f>'Grant Employee Roster'!C44</f>
        <v>0</v>
      </c>
      <c r="E1231" s="9">
        <f t="shared" si="84"/>
        <v>0</v>
      </c>
      <c r="F1231" s="9">
        <f t="shared" si="85"/>
        <v>0</v>
      </c>
      <c r="G1231" s="9">
        <f t="shared" si="86"/>
        <v>0</v>
      </c>
      <c r="H1231" s="9">
        <f t="shared" si="87"/>
        <v>0</v>
      </c>
      <c r="I1231" s="9">
        <f t="shared" si="56"/>
        <v>0</v>
      </c>
      <c r="J1231" s="9">
        <f t="shared" si="57"/>
        <v>0</v>
      </c>
      <c r="K1231" s="9"/>
      <c r="L1231" s="9">
        <f t="shared" si="72"/>
        <v>0</v>
      </c>
      <c r="M1231" s="9">
        <f t="shared" si="88"/>
        <v>0</v>
      </c>
      <c r="N1231" s="9">
        <f t="shared" si="73"/>
        <v>0</v>
      </c>
      <c r="O1231" s="9">
        <f t="shared" si="74"/>
        <v>0</v>
      </c>
      <c r="P1231" s="9">
        <f t="shared" si="75"/>
        <v>0</v>
      </c>
      <c r="Q1231" s="9">
        <f t="shared" si="76"/>
        <v>0</v>
      </c>
      <c r="R1231" s="9">
        <f t="shared" si="58"/>
        <v>0</v>
      </c>
      <c r="S1231" s="9"/>
      <c r="T1231" s="9">
        <f t="shared" si="59"/>
        <v>0</v>
      </c>
      <c r="U1231" s="9">
        <f t="shared" si="60"/>
        <v>0</v>
      </c>
      <c r="V1231" s="9">
        <f t="shared" si="77"/>
        <v>0</v>
      </c>
      <c r="W1231" s="9">
        <f t="shared" si="78"/>
        <v>0</v>
      </c>
      <c r="X1231" s="9">
        <f t="shared" si="79"/>
        <v>0</v>
      </c>
      <c r="Y1231" s="9">
        <f t="shared" si="61"/>
        <v>0</v>
      </c>
      <c r="Z1231" s="9">
        <f t="shared" si="62"/>
        <v>0</v>
      </c>
      <c r="AA1231" s="9"/>
      <c r="AB1231" s="9">
        <f t="shared" si="80"/>
        <v>0</v>
      </c>
      <c r="AC1231" s="9">
        <f t="shared" si="81"/>
        <v>0</v>
      </c>
      <c r="AD1231" s="9" t="e">
        <f t="shared" si="63"/>
        <v>#DIV/0!</v>
      </c>
      <c r="AE1231" s="9">
        <f t="shared" si="64"/>
        <v>0</v>
      </c>
      <c r="AF1231" s="9">
        <f t="shared" si="65"/>
        <v>0</v>
      </c>
      <c r="AG1231" s="9">
        <f t="shared" si="66"/>
        <v>0</v>
      </c>
      <c r="AH1231" s="54">
        <f t="shared" si="82"/>
        <v>0</v>
      </c>
      <c r="AI1231" s="9" t="str">
        <f t="shared" si="67"/>
        <v xml:space="preserve"> </v>
      </c>
      <c r="AJ1231" s="9" t="str">
        <f t="shared" si="68"/>
        <v xml:space="preserve"> </v>
      </c>
      <c r="AK1231" s="9">
        <f t="shared" si="69"/>
        <v>0</v>
      </c>
      <c r="AL1231" s="1">
        <f t="shared" si="70"/>
        <v>0</v>
      </c>
      <c r="AM1231" s="1">
        <f t="shared" si="71"/>
        <v>0</v>
      </c>
    </row>
    <row r="1232" spans="2:39" ht="15" hidden="1" customHeight="1" x14ac:dyDescent="0.25">
      <c r="B1232" s="1">
        <f t="shared" si="83"/>
        <v>0</v>
      </c>
      <c r="C1232" s="9">
        <f>'Grant Employee Roster'!B45</f>
        <v>0</v>
      </c>
      <c r="D1232" s="237">
        <f>'Grant Employee Roster'!C45</f>
        <v>0</v>
      </c>
      <c r="E1232" s="9">
        <f t="shared" si="84"/>
        <v>0</v>
      </c>
      <c r="F1232" s="9">
        <f t="shared" si="85"/>
        <v>0</v>
      </c>
      <c r="G1232" s="9">
        <f t="shared" si="86"/>
        <v>0</v>
      </c>
      <c r="H1232" s="9">
        <f t="shared" si="87"/>
        <v>0</v>
      </c>
      <c r="I1232" s="9">
        <f t="shared" si="56"/>
        <v>0</v>
      </c>
      <c r="J1232" s="9">
        <f t="shared" si="57"/>
        <v>0</v>
      </c>
      <c r="K1232" s="9"/>
      <c r="L1232" s="9">
        <f t="shared" si="72"/>
        <v>0</v>
      </c>
      <c r="M1232" s="9">
        <f t="shared" si="88"/>
        <v>0</v>
      </c>
      <c r="N1232" s="9">
        <f t="shared" si="73"/>
        <v>0</v>
      </c>
      <c r="O1232" s="9">
        <f t="shared" si="74"/>
        <v>0</v>
      </c>
      <c r="P1232" s="9">
        <f t="shared" si="75"/>
        <v>0</v>
      </c>
      <c r="Q1232" s="9">
        <f t="shared" si="76"/>
        <v>0</v>
      </c>
      <c r="R1232" s="9">
        <f t="shared" si="58"/>
        <v>0</v>
      </c>
      <c r="S1232" s="9"/>
      <c r="T1232" s="9">
        <f t="shared" si="59"/>
        <v>0</v>
      </c>
      <c r="U1232" s="9">
        <f t="shared" si="60"/>
        <v>0</v>
      </c>
      <c r="V1232" s="9">
        <f t="shared" si="77"/>
        <v>0</v>
      </c>
      <c r="W1232" s="9">
        <f t="shared" si="78"/>
        <v>0</v>
      </c>
      <c r="X1232" s="9">
        <f t="shared" si="79"/>
        <v>0</v>
      </c>
      <c r="Y1232" s="9">
        <f t="shared" si="61"/>
        <v>0</v>
      </c>
      <c r="Z1232" s="9">
        <f t="shared" si="62"/>
        <v>0</v>
      </c>
      <c r="AA1232" s="9"/>
      <c r="AB1232" s="9">
        <f t="shared" si="80"/>
        <v>0</v>
      </c>
      <c r="AC1232" s="9">
        <f t="shared" si="81"/>
        <v>0</v>
      </c>
      <c r="AD1232" s="9" t="e">
        <f t="shared" si="63"/>
        <v>#DIV/0!</v>
      </c>
      <c r="AE1232" s="9">
        <f t="shared" si="64"/>
        <v>0</v>
      </c>
      <c r="AF1232" s="9">
        <f t="shared" si="65"/>
        <v>0</v>
      </c>
      <c r="AG1232" s="9">
        <f t="shared" si="66"/>
        <v>0</v>
      </c>
      <c r="AH1232" s="54">
        <f t="shared" si="82"/>
        <v>0</v>
      </c>
      <c r="AI1232" s="9" t="str">
        <f t="shared" si="67"/>
        <v xml:space="preserve"> </v>
      </c>
      <c r="AJ1232" s="9" t="str">
        <f t="shared" si="68"/>
        <v xml:space="preserve"> </v>
      </c>
      <c r="AK1232" s="9">
        <f t="shared" si="69"/>
        <v>0</v>
      </c>
      <c r="AL1232" s="1">
        <f t="shared" si="70"/>
        <v>0</v>
      </c>
      <c r="AM1232" s="1">
        <f t="shared" si="71"/>
        <v>0</v>
      </c>
    </row>
    <row r="1233" spans="2:39" ht="15" hidden="1" customHeight="1" x14ac:dyDescent="0.25">
      <c r="B1233" s="1">
        <f t="shared" si="83"/>
        <v>0</v>
      </c>
      <c r="C1233" s="9">
        <f>'Grant Employee Roster'!B46</f>
        <v>0</v>
      </c>
      <c r="D1233" s="237">
        <f>'Grant Employee Roster'!C46</f>
        <v>0</v>
      </c>
      <c r="E1233" s="9">
        <f t="shared" si="84"/>
        <v>0</v>
      </c>
      <c r="F1233" s="9">
        <f t="shared" si="85"/>
        <v>0</v>
      </c>
      <c r="G1233" s="9">
        <f t="shared" si="86"/>
        <v>0</v>
      </c>
      <c r="H1233" s="9">
        <f t="shared" si="87"/>
        <v>0</v>
      </c>
      <c r="I1233" s="9">
        <f t="shared" si="56"/>
        <v>0</v>
      </c>
      <c r="J1233" s="9">
        <f t="shared" si="57"/>
        <v>0</v>
      </c>
      <c r="K1233" s="9"/>
      <c r="L1233" s="9">
        <f t="shared" si="72"/>
        <v>0</v>
      </c>
      <c r="M1233" s="9">
        <f t="shared" si="88"/>
        <v>0</v>
      </c>
      <c r="N1233" s="9">
        <f t="shared" si="73"/>
        <v>0</v>
      </c>
      <c r="O1233" s="9">
        <f t="shared" si="74"/>
        <v>0</v>
      </c>
      <c r="P1233" s="9">
        <f t="shared" si="75"/>
        <v>0</v>
      </c>
      <c r="Q1233" s="9">
        <f t="shared" si="76"/>
        <v>0</v>
      </c>
      <c r="R1233" s="9">
        <f t="shared" si="58"/>
        <v>0</v>
      </c>
      <c r="S1233" s="9"/>
      <c r="T1233" s="9">
        <f t="shared" si="59"/>
        <v>0</v>
      </c>
      <c r="U1233" s="9">
        <f t="shared" si="60"/>
        <v>0</v>
      </c>
      <c r="V1233" s="9">
        <f t="shared" si="77"/>
        <v>0</v>
      </c>
      <c r="W1233" s="9">
        <f t="shared" si="78"/>
        <v>0</v>
      </c>
      <c r="X1233" s="9">
        <f t="shared" si="79"/>
        <v>0</v>
      </c>
      <c r="Y1233" s="9">
        <f t="shared" si="61"/>
        <v>0</v>
      </c>
      <c r="Z1233" s="9">
        <f t="shared" si="62"/>
        <v>0</v>
      </c>
      <c r="AA1233" s="9"/>
      <c r="AB1233" s="9">
        <f t="shared" si="80"/>
        <v>0</v>
      </c>
      <c r="AC1233" s="9">
        <f t="shared" si="81"/>
        <v>0</v>
      </c>
      <c r="AD1233" s="9" t="e">
        <f t="shared" si="63"/>
        <v>#DIV/0!</v>
      </c>
      <c r="AE1233" s="9">
        <f t="shared" si="64"/>
        <v>0</v>
      </c>
      <c r="AF1233" s="9">
        <f t="shared" si="65"/>
        <v>0</v>
      </c>
      <c r="AG1233" s="9">
        <f t="shared" si="66"/>
        <v>0</v>
      </c>
      <c r="AH1233" s="54">
        <f t="shared" si="82"/>
        <v>0</v>
      </c>
      <c r="AI1233" s="9" t="str">
        <f t="shared" si="67"/>
        <v xml:space="preserve"> </v>
      </c>
      <c r="AJ1233" s="9" t="str">
        <f t="shared" si="68"/>
        <v xml:space="preserve"> </v>
      </c>
      <c r="AK1233" s="9">
        <f t="shared" si="69"/>
        <v>0</v>
      </c>
      <c r="AL1233" s="1">
        <f t="shared" si="70"/>
        <v>0</v>
      </c>
      <c r="AM1233" s="1">
        <f t="shared" si="71"/>
        <v>0</v>
      </c>
    </row>
    <row r="1234" spans="2:39" ht="15" hidden="1" customHeight="1" x14ac:dyDescent="0.25">
      <c r="B1234" s="1">
        <f t="shared" si="83"/>
        <v>0</v>
      </c>
      <c r="C1234" s="9">
        <f>'Grant Employee Roster'!B47</f>
        <v>0</v>
      </c>
      <c r="D1234" s="237">
        <f>'Grant Employee Roster'!C47</f>
        <v>0</v>
      </c>
      <c r="E1234" s="9">
        <f t="shared" si="84"/>
        <v>0</v>
      </c>
      <c r="F1234" s="9">
        <f t="shared" si="85"/>
        <v>0</v>
      </c>
      <c r="G1234" s="9">
        <f t="shared" si="86"/>
        <v>0</v>
      </c>
      <c r="H1234" s="9">
        <f t="shared" si="87"/>
        <v>0</v>
      </c>
      <c r="I1234" s="9">
        <f t="shared" si="56"/>
        <v>0</v>
      </c>
      <c r="J1234" s="9">
        <f t="shared" si="57"/>
        <v>0</v>
      </c>
      <c r="K1234" s="9"/>
      <c r="L1234" s="9">
        <f t="shared" si="72"/>
        <v>0</v>
      </c>
      <c r="M1234" s="9">
        <f t="shared" si="88"/>
        <v>0</v>
      </c>
      <c r="N1234" s="9">
        <f t="shared" si="73"/>
        <v>0</v>
      </c>
      <c r="O1234" s="9">
        <f t="shared" si="74"/>
        <v>0</v>
      </c>
      <c r="P1234" s="9">
        <f t="shared" si="75"/>
        <v>0</v>
      </c>
      <c r="Q1234" s="9">
        <f t="shared" si="76"/>
        <v>0</v>
      </c>
      <c r="R1234" s="9">
        <f t="shared" si="58"/>
        <v>0</v>
      </c>
      <c r="S1234" s="9"/>
      <c r="T1234" s="9">
        <f t="shared" si="59"/>
        <v>0</v>
      </c>
      <c r="U1234" s="9">
        <f t="shared" si="60"/>
        <v>0</v>
      </c>
      <c r="V1234" s="9">
        <f t="shared" si="77"/>
        <v>0</v>
      </c>
      <c r="W1234" s="9">
        <f t="shared" si="78"/>
        <v>0</v>
      </c>
      <c r="X1234" s="9">
        <f t="shared" si="79"/>
        <v>0</v>
      </c>
      <c r="Y1234" s="9">
        <f t="shared" si="61"/>
        <v>0</v>
      </c>
      <c r="Z1234" s="9">
        <f t="shared" si="62"/>
        <v>0</v>
      </c>
      <c r="AA1234" s="9"/>
      <c r="AB1234" s="9">
        <f t="shared" si="80"/>
        <v>0</v>
      </c>
      <c r="AC1234" s="9">
        <f t="shared" si="81"/>
        <v>0</v>
      </c>
      <c r="AD1234" s="9" t="e">
        <f t="shared" si="63"/>
        <v>#DIV/0!</v>
      </c>
      <c r="AE1234" s="9">
        <f t="shared" si="64"/>
        <v>0</v>
      </c>
      <c r="AF1234" s="9">
        <f t="shared" si="65"/>
        <v>0</v>
      </c>
      <c r="AG1234" s="9">
        <f t="shared" si="66"/>
        <v>0</v>
      </c>
      <c r="AH1234" s="54">
        <f t="shared" si="82"/>
        <v>0</v>
      </c>
      <c r="AI1234" s="9" t="str">
        <f t="shared" si="67"/>
        <v xml:space="preserve"> </v>
      </c>
      <c r="AJ1234" s="9" t="str">
        <f t="shared" si="68"/>
        <v xml:space="preserve"> </v>
      </c>
      <c r="AK1234" s="9">
        <f t="shared" si="69"/>
        <v>0</v>
      </c>
      <c r="AL1234" s="1">
        <f t="shared" si="70"/>
        <v>0</v>
      </c>
      <c r="AM1234" s="1">
        <f t="shared" si="71"/>
        <v>0</v>
      </c>
    </row>
    <row r="1235" spans="2:39" ht="15" hidden="1" customHeight="1" x14ac:dyDescent="0.25">
      <c r="B1235" s="1">
        <f t="shared" si="83"/>
        <v>0</v>
      </c>
      <c r="C1235" s="9">
        <f>'Grant Employee Roster'!B48</f>
        <v>0</v>
      </c>
      <c r="D1235" s="237">
        <f>'Grant Employee Roster'!C48</f>
        <v>0</v>
      </c>
      <c r="E1235" s="9">
        <f t="shared" si="84"/>
        <v>0</v>
      </c>
      <c r="F1235" s="9">
        <f t="shared" si="85"/>
        <v>0</v>
      </c>
      <c r="G1235" s="9">
        <f t="shared" si="86"/>
        <v>0</v>
      </c>
      <c r="H1235" s="9">
        <f t="shared" si="87"/>
        <v>0</v>
      </c>
      <c r="I1235" s="9">
        <f t="shared" si="56"/>
        <v>0</v>
      </c>
      <c r="J1235" s="9">
        <f t="shared" si="57"/>
        <v>0</v>
      </c>
      <c r="K1235" s="9"/>
      <c r="L1235" s="9">
        <f t="shared" si="72"/>
        <v>0</v>
      </c>
      <c r="M1235" s="9">
        <f t="shared" si="88"/>
        <v>0</v>
      </c>
      <c r="N1235" s="9">
        <f t="shared" si="73"/>
        <v>0</v>
      </c>
      <c r="O1235" s="9">
        <f t="shared" si="74"/>
        <v>0</v>
      </c>
      <c r="P1235" s="9">
        <f t="shared" si="75"/>
        <v>0</v>
      </c>
      <c r="Q1235" s="9">
        <f t="shared" si="76"/>
        <v>0</v>
      </c>
      <c r="R1235" s="9">
        <f t="shared" si="58"/>
        <v>0</v>
      </c>
      <c r="S1235" s="9"/>
      <c r="T1235" s="9">
        <f t="shared" si="59"/>
        <v>0</v>
      </c>
      <c r="U1235" s="9">
        <f t="shared" si="60"/>
        <v>0</v>
      </c>
      <c r="V1235" s="9">
        <f t="shared" si="77"/>
        <v>0</v>
      </c>
      <c r="W1235" s="9">
        <f t="shared" si="78"/>
        <v>0</v>
      </c>
      <c r="X1235" s="9">
        <f t="shared" si="79"/>
        <v>0</v>
      </c>
      <c r="Y1235" s="9">
        <f t="shared" si="61"/>
        <v>0</v>
      </c>
      <c r="Z1235" s="9">
        <f t="shared" si="62"/>
        <v>0</v>
      </c>
      <c r="AA1235" s="9"/>
      <c r="AB1235" s="9">
        <f t="shared" si="80"/>
        <v>0</v>
      </c>
      <c r="AC1235" s="9">
        <f t="shared" si="81"/>
        <v>0</v>
      </c>
      <c r="AD1235" s="9" t="e">
        <f t="shared" si="63"/>
        <v>#DIV/0!</v>
      </c>
      <c r="AE1235" s="9">
        <f t="shared" si="64"/>
        <v>0</v>
      </c>
      <c r="AF1235" s="9">
        <f t="shared" si="65"/>
        <v>0</v>
      </c>
      <c r="AG1235" s="9">
        <f t="shared" si="66"/>
        <v>0</v>
      </c>
      <c r="AH1235" s="54">
        <f t="shared" si="82"/>
        <v>0</v>
      </c>
      <c r="AI1235" s="9" t="str">
        <f t="shared" si="67"/>
        <v xml:space="preserve"> </v>
      </c>
      <c r="AJ1235" s="9" t="str">
        <f t="shared" si="68"/>
        <v xml:space="preserve"> </v>
      </c>
      <c r="AK1235" s="9">
        <f t="shared" si="69"/>
        <v>0</v>
      </c>
      <c r="AL1235" s="1">
        <f t="shared" si="70"/>
        <v>0</v>
      </c>
      <c r="AM1235" s="1">
        <f t="shared" si="71"/>
        <v>0</v>
      </c>
    </row>
    <row r="1236" spans="2:39" ht="15" hidden="1" customHeight="1" x14ac:dyDescent="0.25">
      <c r="B1236" s="1">
        <f t="shared" si="83"/>
        <v>0</v>
      </c>
      <c r="C1236" s="9">
        <f>'Grant Employee Roster'!B49</f>
        <v>0</v>
      </c>
      <c r="D1236" s="237">
        <f>'Grant Employee Roster'!C49</f>
        <v>0</v>
      </c>
      <c r="E1236" s="9">
        <f t="shared" si="84"/>
        <v>0</v>
      </c>
      <c r="F1236" s="9">
        <f t="shared" si="85"/>
        <v>0</v>
      </c>
      <c r="G1236" s="9">
        <f t="shared" si="86"/>
        <v>0</v>
      </c>
      <c r="H1236" s="9">
        <f t="shared" si="87"/>
        <v>0</v>
      </c>
      <c r="I1236" s="9">
        <f t="shared" si="56"/>
        <v>0</v>
      </c>
      <c r="J1236" s="9">
        <f t="shared" si="57"/>
        <v>0</v>
      </c>
      <c r="K1236" s="9"/>
      <c r="L1236" s="9">
        <f t="shared" si="72"/>
        <v>0</v>
      </c>
      <c r="M1236" s="9">
        <f t="shared" si="88"/>
        <v>0</v>
      </c>
      <c r="N1236" s="9">
        <f t="shared" si="73"/>
        <v>0</v>
      </c>
      <c r="O1236" s="9">
        <f t="shared" si="74"/>
        <v>0</v>
      </c>
      <c r="P1236" s="9">
        <f t="shared" si="75"/>
        <v>0</v>
      </c>
      <c r="Q1236" s="9">
        <f t="shared" si="76"/>
        <v>0</v>
      </c>
      <c r="R1236" s="9">
        <f t="shared" si="58"/>
        <v>0</v>
      </c>
      <c r="S1236" s="9"/>
      <c r="T1236" s="9">
        <f t="shared" si="59"/>
        <v>0</v>
      </c>
      <c r="U1236" s="9">
        <f t="shared" si="60"/>
        <v>0</v>
      </c>
      <c r="V1236" s="9">
        <f t="shared" si="77"/>
        <v>0</v>
      </c>
      <c r="W1236" s="9">
        <f t="shared" si="78"/>
        <v>0</v>
      </c>
      <c r="X1236" s="9">
        <f t="shared" si="79"/>
        <v>0</v>
      </c>
      <c r="Y1236" s="9">
        <f t="shared" si="61"/>
        <v>0</v>
      </c>
      <c r="Z1236" s="9">
        <f t="shared" si="62"/>
        <v>0</v>
      </c>
      <c r="AA1236" s="9"/>
      <c r="AB1236" s="9">
        <f t="shared" si="80"/>
        <v>0</v>
      </c>
      <c r="AC1236" s="9">
        <f t="shared" si="81"/>
        <v>0</v>
      </c>
      <c r="AD1236" s="9" t="e">
        <f t="shared" si="63"/>
        <v>#DIV/0!</v>
      </c>
      <c r="AE1236" s="9">
        <f t="shared" si="64"/>
        <v>0</v>
      </c>
      <c r="AF1236" s="9">
        <f t="shared" si="65"/>
        <v>0</v>
      </c>
      <c r="AG1236" s="9">
        <f t="shared" si="66"/>
        <v>0</v>
      </c>
      <c r="AH1236" s="54">
        <f t="shared" si="82"/>
        <v>0</v>
      </c>
      <c r="AI1236" s="9" t="str">
        <f t="shared" si="67"/>
        <v xml:space="preserve"> </v>
      </c>
      <c r="AJ1236" s="9" t="str">
        <f t="shared" si="68"/>
        <v xml:space="preserve"> </v>
      </c>
      <c r="AK1236" s="9">
        <f t="shared" si="69"/>
        <v>0</v>
      </c>
      <c r="AL1236" s="1">
        <f t="shared" si="70"/>
        <v>0</v>
      </c>
      <c r="AM1236" s="1">
        <f t="shared" si="71"/>
        <v>0</v>
      </c>
    </row>
    <row r="1237" spans="2:39" ht="15" hidden="1" customHeight="1" x14ac:dyDescent="0.25">
      <c r="B1237" s="1">
        <f t="shared" si="83"/>
        <v>0</v>
      </c>
      <c r="C1237" s="9">
        <f>'Grant Employee Roster'!B50</f>
        <v>0</v>
      </c>
      <c r="D1237" s="237">
        <f>'Grant Employee Roster'!C50</f>
        <v>0</v>
      </c>
      <c r="E1237" s="9">
        <f t="shared" si="84"/>
        <v>0</v>
      </c>
      <c r="F1237" s="9">
        <f t="shared" si="85"/>
        <v>0</v>
      </c>
      <c r="G1237" s="9">
        <f t="shared" si="86"/>
        <v>0</v>
      </c>
      <c r="H1237" s="9">
        <f t="shared" si="87"/>
        <v>0</v>
      </c>
      <c r="I1237" s="9">
        <f t="shared" si="56"/>
        <v>0</v>
      </c>
      <c r="J1237" s="9">
        <f t="shared" si="57"/>
        <v>0</v>
      </c>
      <c r="K1237" s="9"/>
      <c r="L1237" s="9">
        <f t="shared" si="72"/>
        <v>0</v>
      </c>
      <c r="M1237" s="9">
        <f t="shared" si="88"/>
        <v>0</v>
      </c>
      <c r="N1237" s="9">
        <f t="shared" si="73"/>
        <v>0</v>
      </c>
      <c r="O1237" s="9">
        <f t="shared" si="74"/>
        <v>0</v>
      </c>
      <c r="P1237" s="9">
        <f t="shared" si="75"/>
        <v>0</v>
      </c>
      <c r="Q1237" s="9">
        <f t="shared" si="76"/>
        <v>0</v>
      </c>
      <c r="R1237" s="9">
        <f t="shared" si="58"/>
        <v>0</v>
      </c>
      <c r="S1237" s="9"/>
      <c r="T1237" s="9">
        <f t="shared" si="59"/>
        <v>0</v>
      </c>
      <c r="U1237" s="9">
        <f t="shared" si="60"/>
        <v>0</v>
      </c>
      <c r="V1237" s="9">
        <f t="shared" si="77"/>
        <v>0</v>
      </c>
      <c r="W1237" s="9">
        <f t="shared" si="78"/>
        <v>0</v>
      </c>
      <c r="X1237" s="9">
        <f t="shared" si="79"/>
        <v>0</v>
      </c>
      <c r="Y1237" s="9">
        <f t="shared" si="61"/>
        <v>0</v>
      </c>
      <c r="Z1237" s="9">
        <f t="shared" si="62"/>
        <v>0</v>
      </c>
      <c r="AA1237" s="9"/>
      <c r="AB1237" s="9">
        <f t="shared" si="80"/>
        <v>0</v>
      </c>
      <c r="AC1237" s="9">
        <f t="shared" si="81"/>
        <v>0</v>
      </c>
      <c r="AD1237" s="9" t="e">
        <f t="shared" si="63"/>
        <v>#DIV/0!</v>
      </c>
      <c r="AE1237" s="9">
        <f t="shared" si="64"/>
        <v>0</v>
      </c>
      <c r="AF1237" s="9">
        <f t="shared" si="65"/>
        <v>0</v>
      </c>
      <c r="AG1237" s="9">
        <f t="shared" si="66"/>
        <v>0</v>
      </c>
      <c r="AH1237" s="54">
        <f t="shared" si="82"/>
        <v>0</v>
      </c>
      <c r="AI1237" s="9" t="str">
        <f t="shared" si="67"/>
        <v xml:space="preserve"> </v>
      </c>
      <c r="AJ1237" s="9" t="str">
        <f t="shared" si="68"/>
        <v xml:space="preserve"> </v>
      </c>
      <c r="AK1237" s="9">
        <f t="shared" si="69"/>
        <v>0</v>
      </c>
      <c r="AL1237" s="1">
        <f t="shared" si="70"/>
        <v>0</v>
      </c>
      <c r="AM1237" s="1">
        <f t="shared" si="71"/>
        <v>0</v>
      </c>
    </row>
    <row r="1238" spans="2:39" ht="15" hidden="1" customHeight="1" x14ac:dyDescent="0.25">
      <c r="B1238" s="1">
        <f t="shared" si="83"/>
        <v>0</v>
      </c>
      <c r="C1238" s="9">
        <f>'Grant Employee Roster'!B51</f>
        <v>0</v>
      </c>
      <c r="D1238" s="237">
        <f>'Grant Employee Roster'!C51</f>
        <v>0</v>
      </c>
      <c r="E1238" s="9">
        <f t="shared" si="84"/>
        <v>0</v>
      </c>
      <c r="F1238" s="9">
        <f t="shared" si="85"/>
        <v>0</v>
      </c>
      <c r="G1238" s="9">
        <f t="shared" si="86"/>
        <v>0</v>
      </c>
      <c r="H1238" s="9">
        <f t="shared" si="87"/>
        <v>0</v>
      </c>
      <c r="I1238" s="9">
        <f t="shared" si="56"/>
        <v>0</v>
      </c>
      <c r="J1238" s="9">
        <f t="shared" si="57"/>
        <v>0</v>
      </c>
      <c r="K1238" s="9"/>
      <c r="L1238" s="9">
        <f t="shared" si="72"/>
        <v>0</v>
      </c>
      <c r="M1238" s="9">
        <f t="shared" si="88"/>
        <v>0</v>
      </c>
      <c r="N1238" s="9">
        <f t="shared" si="73"/>
        <v>0</v>
      </c>
      <c r="O1238" s="9">
        <f t="shared" si="74"/>
        <v>0</v>
      </c>
      <c r="P1238" s="9">
        <f t="shared" si="75"/>
        <v>0</v>
      </c>
      <c r="Q1238" s="9">
        <f t="shared" si="76"/>
        <v>0</v>
      </c>
      <c r="R1238" s="9">
        <f t="shared" si="58"/>
        <v>0</v>
      </c>
      <c r="S1238" s="9"/>
      <c r="T1238" s="9">
        <f t="shared" si="59"/>
        <v>0</v>
      </c>
      <c r="U1238" s="9">
        <f t="shared" si="60"/>
        <v>0</v>
      </c>
      <c r="V1238" s="9">
        <f t="shared" si="77"/>
        <v>0</v>
      </c>
      <c r="W1238" s="9">
        <f t="shared" si="78"/>
        <v>0</v>
      </c>
      <c r="X1238" s="9">
        <f t="shared" si="79"/>
        <v>0</v>
      </c>
      <c r="Y1238" s="9">
        <f t="shared" si="61"/>
        <v>0</v>
      </c>
      <c r="Z1238" s="9">
        <f t="shared" si="62"/>
        <v>0</v>
      </c>
      <c r="AA1238" s="9"/>
      <c r="AB1238" s="9">
        <f t="shared" si="80"/>
        <v>0</v>
      </c>
      <c r="AC1238" s="9">
        <f t="shared" si="81"/>
        <v>0</v>
      </c>
      <c r="AD1238" s="9" t="e">
        <f t="shared" si="63"/>
        <v>#DIV/0!</v>
      </c>
      <c r="AE1238" s="9">
        <f t="shared" si="64"/>
        <v>0</v>
      </c>
      <c r="AF1238" s="9">
        <f t="shared" si="65"/>
        <v>0</v>
      </c>
      <c r="AG1238" s="9">
        <f t="shared" si="66"/>
        <v>0</v>
      </c>
      <c r="AH1238" s="54">
        <f t="shared" si="82"/>
        <v>0</v>
      </c>
      <c r="AI1238" s="9" t="str">
        <f t="shared" si="67"/>
        <v xml:space="preserve"> </v>
      </c>
      <c r="AJ1238" s="9" t="str">
        <f t="shared" si="68"/>
        <v xml:space="preserve"> </v>
      </c>
      <c r="AK1238" s="9">
        <f t="shared" si="69"/>
        <v>0</v>
      </c>
      <c r="AL1238" s="1">
        <f t="shared" si="70"/>
        <v>0</v>
      </c>
      <c r="AM1238" s="1">
        <f t="shared" si="71"/>
        <v>0</v>
      </c>
    </row>
    <row r="1239" spans="2:39" ht="15" hidden="1" customHeight="1" x14ac:dyDescent="0.25">
      <c r="B1239" s="1">
        <f t="shared" si="83"/>
        <v>0</v>
      </c>
      <c r="C1239" s="9">
        <f>'Grant Employee Roster'!B52</f>
        <v>0</v>
      </c>
      <c r="D1239" s="237">
        <f>'Grant Employee Roster'!C52</f>
        <v>0</v>
      </c>
      <c r="E1239" s="9">
        <f t="shared" si="84"/>
        <v>0</v>
      </c>
      <c r="F1239" s="9">
        <f t="shared" si="85"/>
        <v>0</v>
      </c>
      <c r="G1239" s="9">
        <f t="shared" si="86"/>
        <v>0</v>
      </c>
      <c r="H1239" s="9">
        <f t="shared" si="87"/>
        <v>0</v>
      </c>
      <c r="I1239" s="9">
        <f t="shared" si="56"/>
        <v>0</v>
      </c>
      <c r="J1239" s="9">
        <f t="shared" si="57"/>
        <v>0</v>
      </c>
      <c r="K1239" s="9"/>
      <c r="L1239" s="9">
        <f t="shared" si="72"/>
        <v>0</v>
      </c>
      <c r="M1239" s="9">
        <f t="shared" si="88"/>
        <v>0</v>
      </c>
      <c r="N1239" s="9">
        <f t="shared" si="73"/>
        <v>0</v>
      </c>
      <c r="O1239" s="9">
        <f t="shared" si="74"/>
        <v>0</v>
      </c>
      <c r="P1239" s="9">
        <f t="shared" si="75"/>
        <v>0</v>
      </c>
      <c r="Q1239" s="9">
        <f t="shared" si="76"/>
        <v>0</v>
      </c>
      <c r="R1239" s="9">
        <f t="shared" si="58"/>
        <v>0</v>
      </c>
      <c r="S1239" s="9"/>
      <c r="T1239" s="9">
        <f t="shared" si="59"/>
        <v>0</v>
      </c>
      <c r="U1239" s="9">
        <f t="shared" si="60"/>
        <v>0</v>
      </c>
      <c r="V1239" s="9">
        <f t="shared" si="77"/>
        <v>0</v>
      </c>
      <c r="W1239" s="9">
        <f t="shared" si="78"/>
        <v>0</v>
      </c>
      <c r="X1239" s="9">
        <f t="shared" si="79"/>
        <v>0</v>
      </c>
      <c r="Y1239" s="9">
        <f t="shared" si="61"/>
        <v>0</v>
      </c>
      <c r="Z1239" s="9">
        <f t="shared" si="62"/>
        <v>0</v>
      </c>
      <c r="AA1239" s="9"/>
      <c r="AB1239" s="9">
        <f t="shared" si="80"/>
        <v>0</v>
      </c>
      <c r="AC1239" s="9">
        <f t="shared" si="81"/>
        <v>0</v>
      </c>
      <c r="AD1239" s="9" t="e">
        <f t="shared" si="63"/>
        <v>#DIV/0!</v>
      </c>
      <c r="AE1239" s="9">
        <f t="shared" si="64"/>
        <v>0</v>
      </c>
      <c r="AF1239" s="9">
        <f t="shared" si="65"/>
        <v>0</v>
      </c>
      <c r="AG1239" s="9">
        <f t="shared" si="66"/>
        <v>0</v>
      </c>
      <c r="AH1239" s="54">
        <f t="shared" si="82"/>
        <v>0</v>
      </c>
      <c r="AI1239" s="9" t="str">
        <f t="shared" si="67"/>
        <v xml:space="preserve"> </v>
      </c>
      <c r="AJ1239" s="9" t="str">
        <f t="shared" si="68"/>
        <v xml:space="preserve"> </v>
      </c>
      <c r="AK1239" s="9">
        <f t="shared" si="69"/>
        <v>0</v>
      </c>
      <c r="AL1239" s="1">
        <f t="shared" si="70"/>
        <v>0</v>
      </c>
      <c r="AM1239" s="1">
        <f t="shared" si="71"/>
        <v>0</v>
      </c>
    </row>
    <row r="1240" spans="2:39" ht="15" hidden="1" customHeight="1" x14ac:dyDescent="0.25">
      <c r="B1240" s="1">
        <f t="shared" si="83"/>
        <v>0</v>
      </c>
      <c r="C1240" s="9">
        <f>'Grant Employee Roster'!B53</f>
        <v>0</v>
      </c>
      <c r="D1240" s="237">
        <f>'Grant Employee Roster'!C53</f>
        <v>0</v>
      </c>
      <c r="E1240" s="9">
        <f t="shared" si="84"/>
        <v>0</v>
      </c>
      <c r="F1240" s="9">
        <f t="shared" si="85"/>
        <v>0</v>
      </c>
      <c r="G1240" s="9">
        <f t="shared" si="86"/>
        <v>0</v>
      </c>
      <c r="H1240" s="9">
        <f t="shared" si="87"/>
        <v>0</v>
      </c>
      <c r="I1240" s="9">
        <f t="shared" si="56"/>
        <v>0</v>
      </c>
      <c r="J1240" s="9">
        <f t="shared" si="57"/>
        <v>0</v>
      </c>
      <c r="K1240" s="9"/>
      <c r="L1240" s="9">
        <f t="shared" si="72"/>
        <v>0</v>
      </c>
      <c r="M1240" s="9">
        <f t="shared" si="88"/>
        <v>0</v>
      </c>
      <c r="N1240" s="9">
        <f t="shared" si="73"/>
        <v>0</v>
      </c>
      <c r="O1240" s="9">
        <f t="shared" si="74"/>
        <v>0</v>
      </c>
      <c r="P1240" s="9">
        <f t="shared" si="75"/>
        <v>0</v>
      </c>
      <c r="Q1240" s="9">
        <f t="shared" si="76"/>
        <v>0</v>
      </c>
      <c r="R1240" s="9">
        <f t="shared" si="58"/>
        <v>0</v>
      </c>
      <c r="S1240" s="9"/>
      <c r="T1240" s="9">
        <f t="shared" si="59"/>
        <v>0</v>
      </c>
      <c r="U1240" s="9">
        <f t="shared" si="60"/>
        <v>0</v>
      </c>
      <c r="V1240" s="9">
        <f t="shared" si="77"/>
        <v>0</v>
      </c>
      <c r="W1240" s="9">
        <f t="shared" si="78"/>
        <v>0</v>
      </c>
      <c r="X1240" s="9">
        <f t="shared" si="79"/>
        <v>0</v>
      </c>
      <c r="Y1240" s="9">
        <f t="shared" si="61"/>
        <v>0</v>
      </c>
      <c r="Z1240" s="9">
        <f t="shared" si="62"/>
        <v>0</v>
      </c>
      <c r="AA1240" s="9"/>
      <c r="AB1240" s="9">
        <f t="shared" si="80"/>
        <v>0</v>
      </c>
      <c r="AC1240" s="9">
        <f t="shared" si="81"/>
        <v>0</v>
      </c>
      <c r="AD1240" s="9" t="e">
        <f t="shared" si="63"/>
        <v>#DIV/0!</v>
      </c>
      <c r="AE1240" s="9">
        <f t="shared" si="64"/>
        <v>0</v>
      </c>
      <c r="AF1240" s="9">
        <f t="shared" si="65"/>
        <v>0</v>
      </c>
      <c r="AG1240" s="9">
        <f t="shared" si="66"/>
        <v>0</v>
      </c>
      <c r="AH1240" s="54">
        <f t="shared" si="82"/>
        <v>0</v>
      </c>
      <c r="AI1240" s="9" t="str">
        <f t="shared" si="67"/>
        <v xml:space="preserve"> </v>
      </c>
      <c r="AJ1240" s="9" t="str">
        <f t="shared" si="68"/>
        <v xml:space="preserve"> </v>
      </c>
      <c r="AK1240" s="9">
        <f t="shared" si="69"/>
        <v>0</v>
      </c>
      <c r="AL1240" s="1">
        <f t="shared" si="70"/>
        <v>0</v>
      </c>
      <c r="AM1240" s="1">
        <f t="shared" si="71"/>
        <v>0</v>
      </c>
    </row>
    <row r="1241" spans="2:39" ht="15" hidden="1" customHeight="1" x14ac:dyDescent="0.25">
      <c r="B1241" s="1">
        <f t="shared" si="83"/>
        <v>0</v>
      </c>
      <c r="C1241" s="9">
        <f>'Grant Employee Roster'!B54</f>
        <v>0</v>
      </c>
      <c r="D1241" s="237">
        <f>'Grant Employee Roster'!C54</f>
        <v>0</v>
      </c>
      <c r="E1241" s="9">
        <f t="shared" si="84"/>
        <v>0</v>
      </c>
      <c r="F1241" s="9">
        <f t="shared" si="85"/>
        <v>0</v>
      </c>
      <c r="G1241" s="9">
        <f t="shared" si="86"/>
        <v>0</v>
      </c>
      <c r="H1241" s="9">
        <f t="shared" si="87"/>
        <v>0</v>
      </c>
      <c r="I1241" s="9">
        <f t="shared" si="56"/>
        <v>0</v>
      </c>
      <c r="J1241" s="9">
        <f t="shared" si="57"/>
        <v>0</v>
      </c>
      <c r="K1241" s="9"/>
      <c r="L1241" s="9">
        <f t="shared" si="72"/>
        <v>0</v>
      </c>
      <c r="M1241" s="9">
        <f t="shared" si="88"/>
        <v>0</v>
      </c>
      <c r="N1241" s="9">
        <f t="shared" si="73"/>
        <v>0</v>
      </c>
      <c r="O1241" s="9">
        <f t="shared" si="74"/>
        <v>0</v>
      </c>
      <c r="P1241" s="9">
        <f t="shared" si="75"/>
        <v>0</v>
      </c>
      <c r="Q1241" s="9">
        <f t="shared" si="76"/>
        <v>0</v>
      </c>
      <c r="R1241" s="9">
        <f t="shared" si="58"/>
        <v>0</v>
      </c>
      <c r="S1241" s="9"/>
      <c r="T1241" s="9">
        <f t="shared" si="59"/>
        <v>0</v>
      </c>
      <c r="U1241" s="9">
        <f t="shared" si="60"/>
        <v>0</v>
      </c>
      <c r="V1241" s="9">
        <f t="shared" si="77"/>
        <v>0</v>
      </c>
      <c r="W1241" s="9">
        <f t="shared" si="78"/>
        <v>0</v>
      </c>
      <c r="X1241" s="9">
        <f t="shared" si="79"/>
        <v>0</v>
      </c>
      <c r="Y1241" s="9">
        <f t="shared" si="61"/>
        <v>0</v>
      </c>
      <c r="Z1241" s="9">
        <f t="shared" si="62"/>
        <v>0</v>
      </c>
      <c r="AA1241" s="9"/>
      <c r="AB1241" s="9">
        <f t="shared" si="80"/>
        <v>0</v>
      </c>
      <c r="AC1241" s="9">
        <f t="shared" si="81"/>
        <v>0</v>
      </c>
      <c r="AD1241" s="9" t="e">
        <f t="shared" si="63"/>
        <v>#DIV/0!</v>
      </c>
      <c r="AE1241" s="9">
        <f t="shared" si="64"/>
        <v>0</v>
      </c>
      <c r="AF1241" s="9">
        <f t="shared" si="65"/>
        <v>0</v>
      </c>
      <c r="AG1241" s="9">
        <f t="shared" si="66"/>
        <v>0</v>
      </c>
      <c r="AH1241" s="54">
        <f t="shared" si="82"/>
        <v>0</v>
      </c>
      <c r="AI1241" s="9" t="str">
        <f t="shared" si="67"/>
        <v xml:space="preserve"> </v>
      </c>
      <c r="AJ1241" s="9" t="str">
        <f t="shared" si="68"/>
        <v xml:space="preserve"> </v>
      </c>
      <c r="AK1241" s="9">
        <f t="shared" si="69"/>
        <v>0</v>
      </c>
      <c r="AL1241" s="1">
        <f t="shared" si="70"/>
        <v>0</v>
      </c>
      <c r="AM1241" s="1">
        <f t="shared" si="71"/>
        <v>0</v>
      </c>
    </row>
    <row r="1242" spans="2:39" ht="15" hidden="1" customHeight="1" x14ac:dyDescent="0.25">
      <c r="B1242" s="1">
        <f t="shared" si="83"/>
        <v>0</v>
      </c>
      <c r="C1242" s="9">
        <f>'Grant Employee Roster'!B55</f>
        <v>0</v>
      </c>
      <c r="D1242" s="237">
        <f>'Grant Employee Roster'!C55</f>
        <v>0</v>
      </c>
      <c r="E1242" s="9">
        <f t="shared" si="84"/>
        <v>0</v>
      </c>
      <c r="F1242" s="9">
        <f t="shared" si="85"/>
        <v>0</v>
      </c>
      <c r="G1242" s="9">
        <f t="shared" si="86"/>
        <v>0</v>
      </c>
      <c r="H1242" s="9">
        <f t="shared" si="87"/>
        <v>0</v>
      </c>
      <c r="I1242" s="9">
        <f t="shared" si="56"/>
        <v>0</v>
      </c>
      <c r="J1242" s="9">
        <f t="shared" si="57"/>
        <v>0</v>
      </c>
      <c r="K1242" s="9"/>
      <c r="L1242" s="9">
        <f t="shared" si="72"/>
        <v>0</v>
      </c>
      <c r="M1242" s="9">
        <f t="shared" si="88"/>
        <v>0</v>
      </c>
      <c r="N1242" s="9">
        <f t="shared" si="73"/>
        <v>0</v>
      </c>
      <c r="O1242" s="9">
        <f t="shared" si="74"/>
        <v>0</v>
      </c>
      <c r="P1242" s="9">
        <f t="shared" si="75"/>
        <v>0</v>
      </c>
      <c r="Q1242" s="9">
        <f t="shared" si="76"/>
        <v>0</v>
      </c>
      <c r="R1242" s="9">
        <f t="shared" si="58"/>
        <v>0</v>
      </c>
      <c r="S1242" s="9"/>
      <c r="T1242" s="9">
        <f t="shared" si="59"/>
        <v>0</v>
      </c>
      <c r="U1242" s="9">
        <f t="shared" si="60"/>
        <v>0</v>
      </c>
      <c r="V1242" s="9">
        <f t="shared" si="77"/>
        <v>0</v>
      </c>
      <c r="W1242" s="9">
        <f t="shared" si="78"/>
        <v>0</v>
      </c>
      <c r="X1242" s="9">
        <f t="shared" si="79"/>
        <v>0</v>
      </c>
      <c r="Y1242" s="9">
        <f t="shared" si="61"/>
        <v>0</v>
      </c>
      <c r="Z1242" s="9">
        <f t="shared" si="62"/>
        <v>0</v>
      </c>
      <c r="AA1242" s="9"/>
      <c r="AB1242" s="9">
        <f t="shared" si="80"/>
        <v>0</v>
      </c>
      <c r="AC1242" s="9">
        <f t="shared" si="81"/>
        <v>0</v>
      </c>
      <c r="AD1242" s="9" t="e">
        <f t="shared" si="63"/>
        <v>#DIV/0!</v>
      </c>
      <c r="AE1242" s="9">
        <f t="shared" si="64"/>
        <v>0</v>
      </c>
      <c r="AF1242" s="9">
        <f t="shared" si="65"/>
        <v>0</v>
      </c>
      <c r="AG1242" s="9">
        <f t="shared" si="66"/>
        <v>0</v>
      </c>
      <c r="AH1242" s="54">
        <f t="shared" si="82"/>
        <v>0</v>
      </c>
      <c r="AI1242" s="9" t="str">
        <f t="shared" si="67"/>
        <v xml:space="preserve"> </v>
      </c>
      <c r="AJ1242" s="9" t="str">
        <f t="shared" si="68"/>
        <v xml:space="preserve"> </v>
      </c>
      <c r="AK1242" s="9">
        <f t="shared" si="69"/>
        <v>0</v>
      </c>
      <c r="AL1242" s="1">
        <f t="shared" si="70"/>
        <v>0</v>
      </c>
      <c r="AM1242" s="1">
        <f t="shared" si="71"/>
        <v>0</v>
      </c>
    </row>
    <row r="1243" spans="2:39" ht="15" hidden="1" customHeight="1" x14ac:dyDescent="0.25">
      <c r="B1243" s="1">
        <f t="shared" si="83"/>
        <v>0</v>
      </c>
      <c r="C1243" s="9">
        <f>'Grant Employee Roster'!B56</f>
        <v>0</v>
      </c>
      <c r="D1243" s="237">
        <f>'Grant Employee Roster'!C56</f>
        <v>0</v>
      </c>
      <c r="E1243" s="9">
        <f t="shared" si="84"/>
        <v>0</v>
      </c>
      <c r="F1243" s="9">
        <f t="shared" si="85"/>
        <v>0</v>
      </c>
      <c r="G1243" s="9">
        <f t="shared" si="86"/>
        <v>0</v>
      </c>
      <c r="H1243" s="9">
        <f t="shared" si="87"/>
        <v>0</v>
      </c>
      <c r="I1243" s="9">
        <f t="shared" si="56"/>
        <v>0</v>
      </c>
      <c r="J1243" s="9">
        <f t="shared" si="57"/>
        <v>0</v>
      </c>
      <c r="K1243" s="9"/>
      <c r="L1243" s="9">
        <f t="shared" si="72"/>
        <v>0</v>
      </c>
      <c r="M1243" s="9">
        <f t="shared" si="88"/>
        <v>0</v>
      </c>
      <c r="N1243" s="9">
        <f t="shared" si="73"/>
        <v>0</v>
      </c>
      <c r="O1243" s="9">
        <f t="shared" si="74"/>
        <v>0</v>
      </c>
      <c r="P1243" s="9">
        <f t="shared" si="75"/>
        <v>0</v>
      </c>
      <c r="Q1243" s="9">
        <f t="shared" si="76"/>
        <v>0</v>
      </c>
      <c r="R1243" s="9">
        <f t="shared" si="58"/>
        <v>0</v>
      </c>
      <c r="S1243" s="9"/>
      <c r="T1243" s="9">
        <f t="shared" si="59"/>
        <v>0</v>
      </c>
      <c r="U1243" s="9">
        <f t="shared" si="60"/>
        <v>0</v>
      </c>
      <c r="V1243" s="9">
        <f t="shared" si="77"/>
        <v>0</v>
      </c>
      <c r="W1243" s="9">
        <f t="shared" si="78"/>
        <v>0</v>
      </c>
      <c r="X1243" s="9">
        <f t="shared" si="79"/>
        <v>0</v>
      </c>
      <c r="Y1243" s="9">
        <f t="shared" si="61"/>
        <v>0</v>
      </c>
      <c r="Z1243" s="9">
        <f t="shared" si="62"/>
        <v>0</v>
      </c>
      <c r="AA1243" s="9"/>
      <c r="AB1243" s="9">
        <f t="shared" si="80"/>
        <v>0</v>
      </c>
      <c r="AC1243" s="9">
        <f t="shared" si="81"/>
        <v>0</v>
      </c>
      <c r="AD1243" s="9" t="e">
        <f t="shared" si="63"/>
        <v>#DIV/0!</v>
      </c>
      <c r="AE1243" s="9">
        <f t="shared" si="64"/>
        <v>0</v>
      </c>
      <c r="AF1243" s="9">
        <f t="shared" si="65"/>
        <v>0</v>
      </c>
      <c r="AG1243" s="9">
        <f t="shared" si="66"/>
        <v>0</v>
      </c>
      <c r="AH1243" s="54">
        <f t="shared" si="82"/>
        <v>0</v>
      </c>
      <c r="AI1243" s="9" t="str">
        <f t="shared" si="67"/>
        <v xml:space="preserve"> </v>
      </c>
      <c r="AJ1243" s="9" t="str">
        <f t="shared" si="68"/>
        <v xml:space="preserve"> </v>
      </c>
      <c r="AK1243" s="9">
        <f t="shared" si="69"/>
        <v>0</v>
      </c>
      <c r="AL1243" s="1">
        <f t="shared" si="70"/>
        <v>0</v>
      </c>
      <c r="AM1243" s="1">
        <f t="shared" si="71"/>
        <v>0</v>
      </c>
    </row>
    <row r="1244" spans="2:39" ht="15" hidden="1" customHeight="1" x14ac:dyDescent="0.25">
      <c r="B1244" s="1">
        <f t="shared" si="83"/>
        <v>0</v>
      </c>
      <c r="C1244" s="9">
        <f>'Grant Employee Roster'!B57</f>
        <v>0</v>
      </c>
      <c r="D1244" s="237">
        <f>'Grant Employee Roster'!C57</f>
        <v>0</v>
      </c>
      <c r="E1244" s="9">
        <f t="shared" si="84"/>
        <v>0</v>
      </c>
      <c r="F1244" s="9">
        <f t="shared" si="85"/>
        <v>0</v>
      </c>
      <c r="G1244" s="9">
        <f t="shared" si="86"/>
        <v>0</v>
      </c>
      <c r="H1244" s="9">
        <f t="shared" si="87"/>
        <v>0</v>
      </c>
      <c r="I1244" s="9">
        <f t="shared" si="56"/>
        <v>0</v>
      </c>
      <c r="J1244" s="9">
        <f t="shared" si="57"/>
        <v>0</v>
      </c>
      <c r="K1244" s="9"/>
      <c r="L1244" s="9">
        <f t="shared" si="72"/>
        <v>0</v>
      </c>
      <c r="M1244" s="9">
        <f t="shared" si="88"/>
        <v>0</v>
      </c>
      <c r="N1244" s="9">
        <f t="shared" si="73"/>
        <v>0</v>
      </c>
      <c r="O1244" s="9">
        <f t="shared" si="74"/>
        <v>0</v>
      </c>
      <c r="P1244" s="9">
        <f t="shared" si="75"/>
        <v>0</v>
      </c>
      <c r="Q1244" s="9">
        <f t="shared" si="76"/>
        <v>0</v>
      </c>
      <c r="R1244" s="9">
        <f t="shared" si="58"/>
        <v>0</v>
      </c>
      <c r="S1244" s="9"/>
      <c r="T1244" s="9">
        <f t="shared" si="59"/>
        <v>0</v>
      </c>
      <c r="U1244" s="9">
        <f t="shared" si="60"/>
        <v>0</v>
      </c>
      <c r="V1244" s="9">
        <f t="shared" si="77"/>
        <v>0</v>
      </c>
      <c r="W1244" s="9">
        <f t="shared" si="78"/>
        <v>0</v>
      </c>
      <c r="X1244" s="9">
        <f t="shared" si="79"/>
        <v>0</v>
      </c>
      <c r="Y1244" s="9">
        <f t="shared" si="61"/>
        <v>0</v>
      </c>
      <c r="Z1244" s="9">
        <f t="shared" si="62"/>
        <v>0</v>
      </c>
      <c r="AA1244" s="9"/>
      <c r="AB1244" s="9">
        <f t="shared" si="80"/>
        <v>0</v>
      </c>
      <c r="AC1244" s="9">
        <f t="shared" si="81"/>
        <v>0</v>
      </c>
      <c r="AD1244" s="9" t="e">
        <f t="shared" si="63"/>
        <v>#DIV/0!</v>
      </c>
      <c r="AE1244" s="9">
        <f t="shared" si="64"/>
        <v>0</v>
      </c>
      <c r="AF1244" s="9">
        <f t="shared" si="65"/>
        <v>0</v>
      </c>
      <c r="AG1244" s="9">
        <f t="shared" si="66"/>
        <v>0</v>
      </c>
      <c r="AH1244" s="54">
        <f t="shared" si="82"/>
        <v>0</v>
      </c>
      <c r="AI1244" s="9" t="str">
        <f t="shared" si="67"/>
        <v xml:space="preserve"> </v>
      </c>
      <c r="AJ1244" s="9" t="str">
        <f t="shared" si="68"/>
        <v xml:space="preserve"> </v>
      </c>
      <c r="AK1244" s="9">
        <f t="shared" si="69"/>
        <v>0</v>
      </c>
      <c r="AL1244" s="1">
        <f t="shared" si="70"/>
        <v>0</v>
      </c>
      <c r="AM1244" s="1">
        <f t="shared" si="71"/>
        <v>0</v>
      </c>
    </row>
    <row r="1245" spans="2:39" ht="15" hidden="1" customHeight="1" x14ac:dyDescent="0.25">
      <c r="B1245" s="1">
        <f t="shared" si="83"/>
        <v>0</v>
      </c>
      <c r="C1245" s="9">
        <f>'Grant Employee Roster'!B58</f>
        <v>0</v>
      </c>
      <c r="D1245" s="237">
        <f>'Grant Employee Roster'!C58</f>
        <v>0</v>
      </c>
      <c r="E1245" s="9">
        <f t="shared" si="84"/>
        <v>0</v>
      </c>
      <c r="F1245" s="9">
        <f t="shared" si="85"/>
        <v>0</v>
      </c>
      <c r="G1245" s="9">
        <f t="shared" si="86"/>
        <v>0</v>
      </c>
      <c r="H1245" s="9">
        <f t="shared" si="87"/>
        <v>0</v>
      </c>
      <c r="I1245" s="9">
        <f t="shared" si="56"/>
        <v>0</v>
      </c>
      <c r="J1245" s="9">
        <f t="shared" si="57"/>
        <v>0</v>
      </c>
      <c r="K1245" s="9"/>
      <c r="L1245" s="9">
        <f t="shared" si="72"/>
        <v>0</v>
      </c>
      <c r="M1245" s="9">
        <f t="shared" si="88"/>
        <v>0</v>
      </c>
      <c r="N1245" s="9">
        <f t="shared" si="73"/>
        <v>0</v>
      </c>
      <c r="O1245" s="9">
        <f t="shared" si="74"/>
        <v>0</v>
      </c>
      <c r="P1245" s="9">
        <f t="shared" si="75"/>
        <v>0</v>
      </c>
      <c r="Q1245" s="9">
        <f t="shared" si="76"/>
        <v>0</v>
      </c>
      <c r="R1245" s="9">
        <f t="shared" si="58"/>
        <v>0</v>
      </c>
      <c r="S1245" s="9"/>
      <c r="T1245" s="9">
        <f t="shared" si="59"/>
        <v>0</v>
      </c>
      <c r="U1245" s="9">
        <f t="shared" si="60"/>
        <v>0</v>
      </c>
      <c r="V1245" s="9">
        <f t="shared" si="77"/>
        <v>0</v>
      </c>
      <c r="W1245" s="9">
        <f t="shared" si="78"/>
        <v>0</v>
      </c>
      <c r="X1245" s="9">
        <f t="shared" si="79"/>
        <v>0</v>
      </c>
      <c r="Y1245" s="9">
        <f t="shared" si="61"/>
        <v>0</v>
      </c>
      <c r="Z1245" s="9">
        <f t="shared" si="62"/>
        <v>0</v>
      </c>
      <c r="AA1245" s="9"/>
      <c r="AB1245" s="9">
        <f t="shared" si="80"/>
        <v>0</v>
      </c>
      <c r="AC1245" s="9">
        <f t="shared" si="81"/>
        <v>0</v>
      </c>
      <c r="AD1245" s="9" t="e">
        <f t="shared" si="63"/>
        <v>#DIV/0!</v>
      </c>
      <c r="AE1245" s="9">
        <f t="shared" si="64"/>
        <v>0</v>
      </c>
      <c r="AF1245" s="9">
        <f t="shared" si="65"/>
        <v>0</v>
      </c>
      <c r="AG1245" s="9">
        <f t="shared" si="66"/>
        <v>0</v>
      </c>
      <c r="AH1245" s="54">
        <f t="shared" si="82"/>
        <v>0</v>
      </c>
      <c r="AI1245" s="9" t="str">
        <f t="shared" si="67"/>
        <v xml:space="preserve"> </v>
      </c>
      <c r="AJ1245" s="9" t="str">
        <f t="shared" si="68"/>
        <v xml:space="preserve"> </v>
      </c>
      <c r="AK1245" s="9">
        <f t="shared" si="69"/>
        <v>0</v>
      </c>
      <c r="AL1245" s="1">
        <f t="shared" si="70"/>
        <v>0</v>
      </c>
      <c r="AM1245" s="1">
        <f t="shared" si="71"/>
        <v>0</v>
      </c>
    </row>
    <row r="1246" spans="2:39" ht="15" hidden="1" customHeight="1" x14ac:dyDescent="0.25">
      <c r="B1246" s="1">
        <f t="shared" si="83"/>
        <v>0</v>
      </c>
      <c r="C1246" s="9">
        <f>'Grant Employee Roster'!B59</f>
        <v>0</v>
      </c>
      <c r="D1246" s="237">
        <f>'Grant Employee Roster'!C59</f>
        <v>0</v>
      </c>
      <c r="E1246" s="9">
        <f t="shared" si="84"/>
        <v>0</v>
      </c>
      <c r="F1246" s="9">
        <f t="shared" si="85"/>
        <v>0</v>
      </c>
      <c r="G1246" s="9">
        <f t="shared" si="86"/>
        <v>0</v>
      </c>
      <c r="H1246" s="9">
        <f t="shared" si="87"/>
        <v>0</v>
      </c>
      <c r="I1246" s="9">
        <f t="shared" si="56"/>
        <v>0</v>
      </c>
      <c r="J1246" s="9">
        <f t="shared" si="57"/>
        <v>0</v>
      </c>
      <c r="K1246" s="9"/>
      <c r="L1246" s="9">
        <f t="shared" si="72"/>
        <v>0</v>
      </c>
      <c r="M1246" s="9">
        <f t="shared" si="88"/>
        <v>0</v>
      </c>
      <c r="N1246" s="9">
        <f t="shared" si="73"/>
        <v>0</v>
      </c>
      <c r="O1246" s="9">
        <f t="shared" si="74"/>
        <v>0</v>
      </c>
      <c r="P1246" s="9">
        <f t="shared" si="75"/>
        <v>0</v>
      </c>
      <c r="Q1246" s="9">
        <f t="shared" si="76"/>
        <v>0</v>
      </c>
      <c r="R1246" s="9">
        <f t="shared" si="58"/>
        <v>0</v>
      </c>
      <c r="S1246" s="9"/>
      <c r="T1246" s="9">
        <f t="shared" si="59"/>
        <v>0</v>
      </c>
      <c r="U1246" s="9">
        <f t="shared" si="60"/>
        <v>0</v>
      </c>
      <c r="V1246" s="9">
        <f t="shared" si="77"/>
        <v>0</v>
      </c>
      <c r="W1246" s="9">
        <f t="shared" si="78"/>
        <v>0</v>
      </c>
      <c r="X1246" s="9">
        <f t="shared" si="79"/>
        <v>0</v>
      </c>
      <c r="Y1246" s="9">
        <f t="shared" si="61"/>
        <v>0</v>
      </c>
      <c r="Z1246" s="9">
        <f t="shared" si="62"/>
        <v>0</v>
      </c>
      <c r="AA1246" s="9"/>
      <c r="AB1246" s="9">
        <f t="shared" si="80"/>
        <v>0</v>
      </c>
      <c r="AC1246" s="9">
        <f t="shared" si="81"/>
        <v>0</v>
      </c>
      <c r="AD1246" s="9" t="e">
        <f t="shared" si="63"/>
        <v>#DIV/0!</v>
      </c>
      <c r="AE1246" s="9">
        <f t="shared" si="64"/>
        <v>0</v>
      </c>
      <c r="AF1246" s="9">
        <f t="shared" si="65"/>
        <v>0</v>
      </c>
      <c r="AG1246" s="9">
        <f t="shared" si="66"/>
        <v>0</v>
      </c>
      <c r="AH1246" s="54">
        <f t="shared" si="82"/>
        <v>0</v>
      </c>
      <c r="AI1246" s="9" t="str">
        <f t="shared" si="67"/>
        <v xml:space="preserve"> </v>
      </c>
      <c r="AJ1246" s="9" t="str">
        <f t="shared" si="68"/>
        <v xml:space="preserve"> </v>
      </c>
      <c r="AK1246" s="9">
        <f t="shared" si="69"/>
        <v>0</v>
      </c>
      <c r="AL1246" s="1">
        <f t="shared" si="70"/>
        <v>0</v>
      </c>
      <c r="AM1246" s="1">
        <f t="shared" si="71"/>
        <v>0</v>
      </c>
    </row>
    <row r="1247" spans="2:39" ht="15" hidden="1" customHeight="1" x14ac:dyDescent="0.25">
      <c r="B1247" s="1">
        <f t="shared" si="83"/>
        <v>0</v>
      </c>
      <c r="C1247" s="9">
        <f>'Grant Employee Roster'!B60</f>
        <v>0</v>
      </c>
      <c r="D1247" s="237">
        <f>'Grant Employee Roster'!C60</f>
        <v>0</v>
      </c>
      <c r="E1247" s="9">
        <f t="shared" si="84"/>
        <v>0</v>
      </c>
      <c r="F1247" s="9">
        <f t="shared" si="85"/>
        <v>0</v>
      </c>
      <c r="G1247" s="9">
        <f t="shared" si="86"/>
        <v>0</v>
      </c>
      <c r="H1247" s="9">
        <f t="shared" si="87"/>
        <v>0</v>
      </c>
      <c r="I1247" s="9">
        <f t="shared" si="56"/>
        <v>0</v>
      </c>
      <c r="J1247" s="9">
        <f t="shared" si="57"/>
        <v>0</v>
      </c>
      <c r="K1247" s="9"/>
      <c r="L1247" s="9">
        <f t="shared" si="72"/>
        <v>0</v>
      </c>
      <c r="M1247" s="9">
        <f t="shared" si="88"/>
        <v>0</v>
      </c>
      <c r="N1247" s="9">
        <f t="shared" si="73"/>
        <v>0</v>
      </c>
      <c r="O1247" s="9">
        <f t="shared" si="74"/>
        <v>0</v>
      </c>
      <c r="P1247" s="9">
        <f t="shared" si="75"/>
        <v>0</v>
      </c>
      <c r="Q1247" s="9">
        <f t="shared" si="76"/>
        <v>0</v>
      </c>
      <c r="R1247" s="9">
        <f t="shared" si="58"/>
        <v>0</v>
      </c>
      <c r="S1247" s="9"/>
      <c r="T1247" s="9">
        <f t="shared" si="59"/>
        <v>0</v>
      </c>
      <c r="U1247" s="9">
        <f t="shared" si="60"/>
        <v>0</v>
      </c>
      <c r="V1247" s="9">
        <f t="shared" si="77"/>
        <v>0</v>
      </c>
      <c r="W1247" s="9">
        <f t="shared" si="78"/>
        <v>0</v>
      </c>
      <c r="X1247" s="9">
        <f t="shared" si="79"/>
        <v>0</v>
      </c>
      <c r="Y1247" s="9">
        <f t="shared" si="61"/>
        <v>0</v>
      </c>
      <c r="Z1247" s="9">
        <f t="shared" si="62"/>
        <v>0</v>
      </c>
      <c r="AA1247" s="9"/>
      <c r="AB1247" s="9">
        <f t="shared" si="80"/>
        <v>0</v>
      </c>
      <c r="AC1247" s="9">
        <f t="shared" si="81"/>
        <v>0</v>
      </c>
      <c r="AD1247" s="9" t="e">
        <f t="shared" si="63"/>
        <v>#DIV/0!</v>
      </c>
      <c r="AE1247" s="9">
        <f t="shared" si="64"/>
        <v>0</v>
      </c>
      <c r="AF1247" s="9">
        <f t="shared" si="65"/>
        <v>0</v>
      </c>
      <c r="AG1247" s="9">
        <f t="shared" si="66"/>
        <v>0</v>
      </c>
      <c r="AH1247" s="54">
        <f t="shared" si="82"/>
        <v>0</v>
      </c>
      <c r="AI1247" s="9" t="str">
        <f t="shared" si="67"/>
        <v xml:space="preserve"> </v>
      </c>
      <c r="AJ1247" s="9" t="str">
        <f t="shared" si="68"/>
        <v xml:space="preserve"> </v>
      </c>
      <c r="AK1247" s="9">
        <f t="shared" si="69"/>
        <v>0</v>
      </c>
      <c r="AL1247" s="1">
        <f t="shared" si="70"/>
        <v>0</v>
      </c>
      <c r="AM1247" s="1">
        <f t="shared" si="71"/>
        <v>0</v>
      </c>
    </row>
    <row r="1248" spans="2:39" ht="15" hidden="1" customHeight="1" x14ac:dyDescent="0.25">
      <c r="B1248" s="1">
        <f t="shared" si="83"/>
        <v>0</v>
      </c>
      <c r="C1248" s="9">
        <f>'Grant Employee Roster'!B61</f>
        <v>0</v>
      </c>
      <c r="D1248" s="237">
        <f>'Grant Employee Roster'!C61</f>
        <v>0</v>
      </c>
      <c r="E1248" s="9">
        <f t="shared" si="84"/>
        <v>0</v>
      </c>
      <c r="F1248" s="9">
        <f t="shared" si="85"/>
        <v>0</v>
      </c>
      <c r="G1248" s="9">
        <f t="shared" si="86"/>
        <v>0</v>
      </c>
      <c r="H1248" s="9">
        <f t="shared" si="87"/>
        <v>0</v>
      </c>
      <c r="I1248" s="9">
        <f t="shared" si="56"/>
        <v>0</v>
      </c>
      <c r="J1248" s="9">
        <f t="shared" si="57"/>
        <v>0</v>
      </c>
      <c r="K1248" s="9"/>
      <c r="L1248" s="9">
        <f t="shared" si="72"/>
        <v>0</v>
      </c>
      <c r="M1248" s="9">
        <f t="shared" si="88"/>
        <v>0</v>
      </c>
      <c r="N1248" s="9">
        <f t="shared" si="73"/>
        <v>0</v>
      </c>
      <c r="O1248" s="9">
        <f t="shared" si="74"/>
        <v>0</v>
      </c>
      <c r="P1248" s="9">
        <f t="shared" si="75"/>
        <v>0</v>
      </c>
      <c r="Q1248" s="9">
        <f t="shared" si="76"/>
        <v>0</v>
      </c>
      <c r="R1248" s="9">
        <f t="shared" si="58"/>
        <v>0</v>
      </c>
      <c r="S1248" s="9"/>
      <c r="T1248" s="9">
        <f t="shared" si="59"/>
        <v>0</v>
      </c>
      <c r="U1248" s="9">
        <f t="shared" si="60"/>
        <v>0</v>
      </c>
      <c r="V1248" s="9">
        <f t="shared" si="77"/>
        <v>0</v>
      </c>
      <c r="W1248" s="9">
        <f t="shared" si="78"/>
        <v>0</v>
      </c>
      <c r="X1248" s="9">
        <f t="shared" si="79"/>
        <v>0</v>
      </c>
      <c r="Y1248" s="9">
        <f t="shared" si="61"/>
        <v>0</v>
      </c>
      <c r="Z1248" s="9">
        <f t="shared" si="62"/>
        <v>0</v>
      </c>
      <c r="AA1248" s="9"/>
      <c r="AB1248" s="9">
        <f t="shared" si="80"/>
        <v>0</v>
      </c>
      <c r="AC1248" s="9">
        <f t="shared" si="81"/>
        <v>0</v>
      </c>
      <c r="AD1248" s="9" t="e">
        <f t="shared" si="63"/>
        <v>#DIV/0!</v>
      </c>
      <c r="AE1248" s="9">
        <f t="shared" si="64"/>
        <v>0</v>
      </c>
      <c r="AF1248" s="9">
        <f t="shared" si="65"/>
        <v>0</v>
      </c>
      <c r="AG1248" s="9">
        <f t="shared" si="66"/>
        <v>0</v>
      </c>
      <c r="AH1248" s="54">
        <f t="shared" si="82"/>
        <v>0</v>
      </c>
      <c r="AI1248" s="9" t="str">
        <f t="shared" si="67"/>
        <v xml:space="preserve"> </v>
      </c>
      <c r="AJ1248" s="9" t="str">
        <f t="shared" si="68"/>
        <v xml:space="preserve"> </v>
      </c>
      <c r="AK1248" s="9">
        <f t="shared" si="69"/>
        <v>0</v>
      </c>
      <c r="AL1248" s="1">
        <f t="shared" si="70"/>
        <v>0</v>
      </c>
      <c r="AM1248" s="1">
        <f t="shared" si="71"/>
        <v>0</v>
      </c>
    </row>
    <row r="1249" spans="2:39" ht="15" hidden="1" customHeight="1" x14ac:dyDescent="0.25">
      <c r="B1249" s="1">
        <f t="shared" si="83"/>
        <v>0</v>
      </c>
      <c r="C1249" s="9">
        <f>'Grant Employee Roster'!B62</f>
        <v>0</v>
      </c>
      <c r="D1249" s="237">
        <f>'Grant Employee Roster'!C62</f>
        <v>0</v>
      </c>
      <c r="E1249" s="9">
        <f t="shared" si="84"/>
        <v>0</v>
      </c>
      <c r="F1249" s="9">
        <f t="shared" si="85"/>
        <v>0</v>
      </c>
      <c r="G1249" s="9">
        <f t="shared" si="86"/>
        <v>0</v>
      </c>
      <c r="H1249" s="9">
        <f t="shared" si="87"/>
        <v>0</v>
      </c>
      <c r="I1249" s="9">
        <f t="shared" si="56"/>
        <v>0</v>
      </c>
      <c r="J1249" s="9">
        <f t="shared" si="57"/>
        <v>0</v>
      </c>
      <c r="K1249" s="9"/>
      <c r="L1249" s="9">
        <f t="shared" si="72"/>
        <v>0</v>
      </c>
      <c r="M1249" s="9">
        <f t="shared" si="88"/>
        <v>0</v>
      </c>
      <c r="N1249" s="9">
        <f t="shared" si="73"/>
        <v>0</v>
      </c>
      <c r="O1249" s="9">
        <f t="shared" si="74"/>
        <v>0</v>
      </c>
      <c r="P1249" s="9">
        <f t="shared" si="75"/>
        <v>0</v>
      </c>
      <c r="Q1249" s="9">
        <f t="shared" si="76"/>
        <v>0</v>
      </c>
      <c r="R1249" s="9">
        <f t="shared" si="58"/>
        <v>0</v>
      </c>
      <c r="S1249" s="9"/>
      <c r="T1249" s="9">
        <f t="shared" si="59"/>
        <v>0</v>
      </c>
      <c r="U1249" s="9">
        <f t="shared" si="60"/>
        <v>0</v>
      </c>
      <c r="V1249" s="9">
        <f t="shared" si="77"/>
        <v>0</v>
      </c>
      <c r="W1249" s="9">
        <f t="shared" si="78"/>
        <v>0</v>
      </c>
      <c r="X1249" s="9">
        <f t="shared" si="79"/>
        <v>0</v>
      </c>
      <c r="Y1249" s="9">
        <f t="shared" si="61"/>
        <v>0</v>
      </c>
      <c r="Z1249" s="9">
        <f t="shared" si="62"/>
        <v>0</v>
      </c>
      <c r="AA1249" s="9"/>
      <c r="AB1249" s="9">
        <f t="shared" si="80"/>
        <v>0</v>
      </c>
      <c r="AC1249" s="9">
        <f t="shared" si="81"/>
        <v>0</v>
      </c>
      <c r="AD1249" s="9" t="e">
        <f t="shared" si="63"/>
        <v>#DIV/0!</v>
      </c>
      <c r="AE1249" s="9">
        <f t="shared" si="64"/>
        <v>0</v>
      </c>
      <c r="AF1249" s="9">
        <f t="shared" si="65"/>
        <v>0</v>
      </c>
      <c r="AG1249" s="9">
        <f t="shared" si="66"/>
        <v>0</v>
      </c>
      <c r="AH1249" s="54">
        <f t="shared" si="82"/>
        <v>0</v>
      </c>
      <c r="AI1249" s="9" t="str">
        <f t="shared" si="67"/>
        <v xml:space="preserve"> </v>
      </c>
      <c r="AJ1249" s="9" t="str">
        <f t="shared" si="68"/>
        <v xml:space="preserve"> </v>
      </c>
      <c r="AK1249" s="9">
        <f t="shared" si="69"/>
        <v>0</v>
      </c>
      <c r="AL1249" s="1">
        <f t="shared" si="70"/>
        <v>0</v>
      </c>
      <c r="AM1249" s="1">
        <f t="shared" si="71"/>
        <v>0</v>
      </c>
    </row>
    <row r="1250" spans="2:39" ht="15" hidden="1" customHeight="1" x14ac:dyDescent="0.25">
      <c r="B1250" s="1">
        <f t="shared" si="83"/>
        <v>0</v>
      </c>
      <c r="C1250" s="9">
        <f>'Grant Employee Roster'!B63</f>
        <v>0</v>
      </c>
      <c r="D1250" s="237">
        <f>'Grant Employee Roster'!C63</f>
        <v>0</v>
      </c>
      <c r="E1250" s="9">
        <f t="shared" si="84"/>
        <v>0</v>
      </c>
      <c r="F1250" s="9">
        <f t="shared" si="85"/>
        <v>0</v>
      </c>
      <c r="G1250" s="9">
        <f t="shared" si="86"/>
        <v>0</v>
      </c>
      <c r="H1250" s="9">
        <f t="shared" si="87"/>
        <v>0</v>
      </c>
      <c r="I1250" s="9">
        <f t="shared" si="56"/>
        <v>0</v>
      </c>
      <c r="J1250" s="9">
        <f t="shared" si="57"/>
        <v>0</v>
      </c>
      <c r="K1250" s="9"/>
      <c r="L1250" s="9">
        <f t="shared" si="72"/>
        <v>0</v>
      </c>
      <c r="M1250" s="9">
        <f t="shared" si="88"/>
        <v>0</v>
      </c>
      <c r="N1250" s="9">
        <f t="shared" si="73"/>
        <v>0</v>
      </c>
      <c r="O1250" s="9">
        <f t="shared" si="74"/>
        <v>0</v>
      </c>
      <c r="P1250" s="9">
        <f t="shared" si="75"/>
        <v>0</v>
      </c>
      <c r="Q1250" s="9">
        <f t="shared" si="76"/>
        <v>0</v>
      </c>
      <c r="R1250" s="9">
        <f t="shared" si="58"/>
        <v>0</v>
      </c>
      <c r="S1250" s="9"/>
      <c r="T1250" s="9">
        <f t="shared" si="59"/>
        <v>0</v>
      </c>
      <c r="U1250" s="9">
        <f t="shared" si="60"/>
        <v>0</v>
      </c>
      <c r="V1250" s="9">
        <f t="shared" si="77"/>
        <v>0</v>
      </c>
      <c r="W1250" s="9">
        <f t="shared" si="78"/>
        <v>0</v>
      </c>
      <c r="X1250" s="9">
        <f t="shared" si="79"/>
        <v>0</v>
      </c>
      <c r="Y1250" s="9">
        <f t="shared" si="61"/>
        <v>0</v>
      </c>
      <c r="Z1250" s="9">
        <f t="shared" si="62"/>
        <v>0</v>
      </c>
      <c r="AA1250" s="9"/>
      <c r="AB1250" s="9">
        <f t="shared" si="80"/>
        <v>0</v>
      </c>
      <c r="AC1250" s="9">
        <f t="shared" si="81"/>
        <v>0</v>
      </c>
      <c r="AD1250" s="9" t="e">
        <f t="shared" si="63"/>
        <v>#DIV/0!</v>
      </c>
      <c r="AE1250" s="9">
        <f t="shared" si="64"/>
        <v>0</v>
      </c>
      <c r="AF1250" s="9">
        <f t="shared" si="65"/>
        <v>0</v>
      </c>
      <c r="AG1250" s="9">
        <f t="shared" si="66"/>
        <v>0</v>
      </c>
      <c r="AH1250" s="54">
        <f t="shared" si="82"/>
        <v>0</v>
      </c>
      <c r="AI1250" s="9" t="str">
        <f t="shared" si="67"/>
        <v xml:space="preserve"> </v>
      </c>
      <c r="AJ1250" s="9" t="str">
        <f t="shared" si="68"/>
        <v xml:space="preserve"> </v>
      </c>
      <c r="AK1250" s="9">
        <f t="shared" si="69"/>
        <v>0</v>
      </c>
      <c r="AL1250" s="1">
        <f t="shared" si="70"/>
        <v>0</v>
      </c>
      <c r="AM1250" s="1">
        <f t="shared" si="71"/>
        <v>0</v>
      </c>
    </row>
    <row r="1251" spans="2:39" ht="15" hidden="1" customHeight="1" x14ac:dyDescent="0.25">
      <c r="B1251" s="1">
        <f t="shared" si="83"/>
        <v>0</v>
      </c>
      <c r="C1251" s="9">
        <f>'Grant Employee Roster'!B64</f>
        <v>0</v>
      </c>
      <c r="D1251" s="237">
        <f>'Grant Employee Roster'!C64</f>
        <v>0</v>
      </c>
      <c r="E1251" s="9">
        <f t="shared" si="84"/>
        <v>0</v>
      </c>
      <c r="F1251" s="9">
        <f t="shared" si="85"/>
        <v>0</v>
      </c>
      <c r="G1251" s="9">
        <f t="shared" si="86"/>
        <v>0</v>
      </c>
      <c r="H1251" s="9">
        <f t="shared" si="87"/>
        <v>0</v>
      </c>
      <c r="I1251" s="9">
        <f t="shared" si="56"/>
        <v>0</v>
      </c>
      <c r="J1251" s="9">
        <f t="shared" si="57"/>
        <v>0</v>
      </c>
      <c r="K1251" s="9"/>
      <c r="L1251" s="9">
        <f t="shared" si="72"/>
        <v>0</v>
      </c>
      <c r="M1251" s="9">
        <f t="shared" si="88"/>
        <v>0</v>
      </c>
      <c r="N1251" s="9">
        <f t="shared" si="73"/>
        <v>0</v>
      </c>
      <c r="O1251" s="9">
        <f t="shared" si="74"/>
        <v>0</v>
      </c>
      <c r="P1251" s="9">
        <f t="shared" si="75"/>
        <v>0</v>
      </c>
      <c r="Q1251" s="9">
        <f t="shared" si="76"/>
        <v>0</v>
      </c>
      <c r="R1251" s="9">
        <f t="shared" si="58"/>
        <v>0</v>
      </c>
      <c r="S1251" s="9"/>
      <c r="T1251" s="9">
        <f t="shared" si="59"/>
        <v>0</v>
      </c>
      <c r="U1251" s="9">
        <f t="shared" si="60"/>
        <v>0</v>
      </c>
      <c r="V1251" s="9">
        <f t="shared" si="77"/>
        <v>0</v>
      </c>
      <c r="W1251" s="9">
        <f t="shared" si="78"/>
        <v>0</v>
      </c>
      <c r="X1251" s="9">
        <f t="shared" si="79"/>
        <v>0</v>
      </c>
      <c r="Y1251" s="9">
        <f t="shared" si="61"/>
        <v>0</v>
      </c>
      <c r="Z1251" s="9">
        <f t="shared" si="62"/>
        <v>0</v>
      </c>
      <c r="AA1251" s="9"/>
      <c r="AB1251" s="9">
        <f t="shared" si="80"/>
        <v>0</v>
      </c>
      <c r="AC1251" s="9">
        <f t="shared" si="81"/>
        <v>0</v>
      </c>
      <c r="AD1251" s="9" t="e">
        <f t="shared" si="63"/>
        <v>#DIV/0!</v>
      </c>
      <c r="AE1251" s="9">
        <f t="shared" si="64"/>
        <v>0</v>
      </c>
      <c r="AF1251" s="9">
        <f t="shared" si="65"/>
        <v>0</v>
      </c>
      <c r="AG1251" s="9">
        <f t="shared" si="66"/>
        <v>0</v>
      </c>
      <c r="AH1251" s="54">
        <f t="shared" si="82"/>
        <v>0</v>
      </c>
      <c r="AI1251" s="9" t="str">
        <f t="shared" si="67"/>
        <v xml:space="preserve"> </v>
      </c>
      <c r="AJ1251" s="9" t="str">
        <f t="shared" si="68"/>
        <v xml:space="preserve"> </v>
      </c>
      <c r="AK1251" s="9">
        <f t="shared" si="69"/>
        <v>0</v>
      </c>
      <c r="AL1251" s="1">
        <f t="shared" si="70"/>
        <v>0</v>
      </c>
      <c r="AM1251" s="1">
        <f t="shared" si="71"/>
        <v>0</v>
      </c>
    </row>
    <row r="1252" spans="2:39" ht="15" hidden="1" customHeight="1" x14ac:dyDescent="0.25">
      <c r="B1252" s="1">
        <f t="shared" si="83"/>
        <v>0</v>
      </c>
      <c r="C1252" s="9">
        <f>'Grant Employee Roster'!B65</f>
        <v>0</v>
      </c>
      <c r="D1252" s="237">
        <f>'Grant Employee Roster'!C65</f>
        <v>0</v>
      </c>
      <c r="E1252" s="9">
        <f t="shared" si="84"/>
        <v>0</v>
      </c>
      <c r="F1252" s="9">
        <f t="shared" si="85"/>
        <v>0</v>
      </c>
      <c r="G1252" s="9">
        <f t="shared" si="86"/>
        <v>0</v>
      </c>
      <c r="H1252" s="9">
        <f t="shared" si="87"/>
        <v>0</v>
      </c>
      <c r="I1252" s="9">
        <f t="shared" si="56"/>
        <v>0</v>
      </c>
      <c r="J1252" s="9">
        <f t="shared" si="57"/>
        <v>0</v>
      </c>
      <c r="K1252" s="9"/>
      <c r="L1252" s="9">
        <f t="shared" si="72"/>
        <v>0</v>
      </c>
      <c r="M1252" s="9">
        <f t="shared" si="88"/>
        <v>0</v>
      </c>
      <c r="N1252" s="9">
        <f t="shared" si="73"/>
        <v>0</v>
      </c>
      <c r="O1252" s="9">
        <f t="shared" si="74"/>
        <v>0</v>
      </c>
      <c r="P1252" s="9">
        <f t="shared" si="75"/>
        <v>0</v>
      </c>
      <c r="Q1252" s="9">
        <f t="shared" si="76"/>
        <v>0</v>
      </c>
      <c r="R1252" s="9">
        <f t="shared" si="58"/>
        <v>0</v>
      </c>
      <c r="S1252" s="9"/>
      <c r="T1252" s="9">
        <f t="shared" si="59"/>
        <v>0</v>
      </c>
      <c r="U1252" s="9">
        <f t="shared" si="60"/>
        <v>0</v>
      </c>
      <c r="V1252" s="9">
        <f t="shared" si="77"/>
        <v>0</v>
      </c>
      <c r="W1252" s="9">
        <f t="shared" si="78"/>
        <v>0</v>
      </c>
      <c r="X1252" s="9">
        <f t="shared" si="79"/>
        <v>0</v>
      </c>
      <c r="Y1252" s="9">
        <f t="shared" si="61"/>
        <v>0</v>
      </c>
      <c r="Z1252" s="9">
        <f t="shared" si="62"/>
        <v>0</v>
      </c>
      <c r="AA1252" s="9"/>
      <c r="AB1252" s="9">
        <f t="shared" si="80"/>
        <v>0</v>
      </c>
      <c r="AC1252" s="9">
        <f t="shared" si="81"/>
        <v>0</v>
      </c>
      <c r="AD1252" s="9" t="e">
        <f t="shared" si="63"/>
        <v>#DIV/0!</v>
      </c>
      <c r="AE1252" s="9">
        <f t="shared" si="64"/>
        <v>0</v>
      </c>
      <c r="AF1252" s="9">
        <f t="shared" si="65"/>
        <v>0</v>
      </c>
      <c r="AG1252" s="9">
        <f t="shared" si="66"/>
        <v>0</v>
      </c>
      <c r="AH1252" s="54">
        <f t="shared" si="82"/>
        <v>0</v>
      </c>
      <c r="AI1252" s="9" t="str">
        <f t="shared" si="67"/>
        <v xml:space="preserve"> </v>
      </c>
      <c r="AJ1252" s="9" t="str">
        <f t="shared" si="68"/>
        <v xml:space="preserve"> </v>
      </c>
      <c r="AK1252" s="9">
        <f t="shared" si="69"/>
        <v>0</v>
      </c>
      <c r="AL1252" s="1">
        <f t="shared" si="70"/>
        <v>0</v>
      </c>
      <c r="AM1252" s="1">
        <f t="shared" si="71"/>
        <v>0</v>
      </c>
    </row>
    <row r="1253" spans="2:39" ht="15" hidden="1" customHeight="1" x14ac:dyDescent="0.25">
      <c r="B1253" s="1">
        <f t="shared" si="83"/>
        <v>0</v>
      </c>
      <c r="C1253" s="9">
        <f>'Grant Employee Roster'!B66</f>
        <v>0</v>
      </c>
      <c r="D1253" s="237">
        <f>'Grant Employee Roster'!C66</f>
        <v>0</v>
      </c>
      <c r="E1253" s="9">
        <f t="shared" si="84"/>
        <v>0</v>
      </c>
      <c r="F1253" s="9">
        <f t="shared" si="85"/>
        <v>0</v>
      </c>
      <c r="G1253" s="9">
        <f t="shared" si="86"/>
        <v>0</v>
      </c>
      <c r="H1253" s="9">
        <f t="shared" si="87"/>
        <v>0</v>
      </c>
      <c r="I1253" s="9">
        <f t="shared" si="56"/>
        <v>0</v>
      </c>
      <c r="J1253" s="9">
        <f t="shared" si="57"/>
        <v>0</v>
      </c>
      <c r="K1253" s="9"/>
      <c r="L1253" s="9">
        <f t="shared" si="72"/>
        <v>0</v>
      </c>
      <c r="M1253" s="9">
        <f t="shared" si="88"/>
        <v>0</v>
      </c>
      <c r="N1253" s="9">
        <f t="shared" si="73"/>
        <v>0</v>
      </c>
      <c r="O1253" s="9">
        <f t="shared" si="74"/>
        <v>0</v>
      </c>
      <c r="P1253" s="9">
        <f t="shared" si="75"/>
        <v>0</v>
      </c>
      <c r="Q1253" s="9">
        <f t="shared" si="76"/>
        <v>0</v>
      </c>
      <c r="R1253" s="9">
        <f t="shared" si="58"/>
        <v>0</v>
      </c>
      <c r="S1253" s="9"/>
      <c r="T1253" s="9">
        <f t="shared" si="59"/>
        <v>0</v>
      </c>
      <c r="U1253" s="9">
        <f t="shared" si="60"/>
        <v>0</v>
      </c>
      <c r="V1253" s="9">
        <f t="shared" si="77"/>
        <v>0</v>
      </c>
      <c r="W1253" s="9">
        <f t="shared" si="78"/>
        <v>0</v>
      </c>
      <c r="X1253" s="9">
        <f t="shared" si="79"/>
        <v>0</v>
      </c>
      <c r="Y1253" s="9">
        <f t="shared" si="61"/>
        <v>0</v>
      </c>
      <c r="Z1253" s="9">
        <f t="shared" si="62"/>
        <v>0</v>
      </c>
      <c r="AA1253" s="9"/>
      <c r="AB1253" s="9">
        <f t="shared" si="80"/>
        <v>0</v>
      </c>
      <c r="AC1253" s="9">
        <f t="shared" si="81"/>
        <v>0</v>
      </c>
      <c r="AD1253" s="9" t="e">
        <f t="shared" si="63"/>
        <v>#DIV/0!</v>
      </c>
      <c r="AE1253" s="9">
        <f t="shared" si="64"/>
        <v>0</v>
      </c>
      <c r="AF1253" s="9">
        <f t="shared" si="65"/>
        <v>0</v>
      </c>
      <c r="AG1253" s="9">
        <f t="shared" si="66"/>
        <v>0</v>
      </c>
      <c r="AH1253" s="54">
        <f t="shared" si="82"/>
        <v>0</v>
      </c>
      <c r="AI1253" s="9" t="str">
        <f t="shared" si="67"/>
        <v xml:space="preserve"> </v>
      </c>
      <c r="AJ1253" s="9" t="str">
        <f t="shared" si="68"/>
        <v xml:space="preserve"> </v>
      </c>
      <c r="AK1253" s="9">
        <f t="shared" si="69"/>
        <v>0</v>
      </c>
      <c r="AL1253" s="1">
        <f t="shared" si="70"/>
        <v>0</v>
      </c>
      <c r="AM1253" s="1">
        <f t="shared" si="71"/>
        <v>0</v>
      </c>
    </row>
    <row r="1254" spans="2:39" ht="15" hidden="1" customHeight="1" x14ac:dyDescent="0.25">
      <c r="B1254" s="1">
        <f t="shared" si="83"/>
        <v>0</v>
      </c>
      <c r="C1254" s="9">
        <f>'Grant Employee Roster'!B67</f>
        <v>0</v>
      </c>
      <c r="D1254" s="237">
        <f>'Grant Employee Roster'!C67</f>
        <v>0</v>
      </c>
      <c r="E1254" s="9">
        <f t="shared" si="84"/>
        <v>0</v>
      </c>
      <c r="F1254" s="9">
        <f t="shared" si="85"/>
        <v>0</v>
      </c>
      <c r="G1254" s="9">
        <f t="shared" si="86"/>
        <v>0</v>
      </c>
      <c r="H1254" s="9">
        <f t="shared" si="87"/>
        <v>0</v>
      </c>
      <c r="I1254" s="9">
        <f t="shared" si="56"/>
        <v>0</v>
      </c>
      <c r="J1254" s="9">
        <f t="shared" si="57"/>
        <v>0</v>
      </c>
      <c r="K1254" s="9"/>
      <c r="L1254" s="9">
        <f t="shared" si="72"/>
        <v>0</v>
      </c>
      <c r="M1254" s="9">
        <f t="shared" si="88"/>
        <v>0</v>
      </c>
      <c r="N1254" s="9">
        <f t="shared" si="73"/>
        <v>0</v>
      </c>
      <c r="O1254" s="9">
        <f t="shared" si="74"/>
        <v>0</v>
      </c>
      <c r="P1254" s="9">
        <f t="shared" si="75"/>
        <v>0</v>
      </c>
      <c r="Q1254" s="9">
        <f t="shared" si="76"/>
        <v>0</v>
      </c>
      <c r="R1254" s="9">
        <f t="shared" si="58"/>
        <v>0</v>
      </c>
      <c r="S1254" s="9"/>
      <c r="T1254" s="9">
        <f t="shared" si="59"/>
        <v>0</v>
      </c>
      <c r="U1254" s="9">
        <f t="shared" si="60"/>
        <v>0</v>
      </c>
      <c r="V1254" s="9">
        <f t="shared" si="77"/>
        <v>0</v>
      </c>
      <c r="W1254" s="9">
        <f t="shared" si="78"/>
        <v>0</v>
      </c>
      <c r="X1254" s="9">
        <f t="shared" si="79"/>
        <v>0</v>
      </c>
      <c r="Y1254" s="9">
        <f t="shared" si="61"/>
        <v>0</v>
      </c>
      <c r="Z1254" s="9">
        <f t="shared" si="62"/>
        <v>0</v>
      </c>
      <c r="AA1254" s="9"/>
      <c r="AB1254" s="9">
        <f t="shared" si="80"/>
        <v>0</v>
      </c>
      <c r="AC1254" s="9">
        <f t="shared" si="81"/>
        <v>0</v>
      </c>
      <c r="AD1254" s="9" t="e">
        <f t="shared" si="63"/>
        <v>#DIV/0!</v>
      </c>
      <c r="AE1254" s="9">
        <f t="shared" si="64"/>
        <v>0</v>
      </c>
      <c r="AF1254" s="9">
        <f t="shared" si="65"/>
        <v>0</v>
      </c>
      <c r="AG1254" s="9">
        <f t="shared" si="66"/>
        <v>0</v>
      </c>
      <c r="AH1254" s="54">
        <f t="shared" si="82"/>
        <v>0</v>
      </c>
      <c r="AI1254" s="9" t="str">
        <f t="shared" si="67"/>
        <v xml:space="preserve"> </v>
      </c>
      <c r="AJ1254" s="9" t="str">
        <f t="shared" si="68"/>
        <v xml:space="preserve"> </v>
      </c>
      <c r="AK1254" s="9">
        <f t="shared" si="69"/>
        <v>0</v>
      </c>
      <c r="AL1254" s="1">
        <f t="shared" si="70"/>
        <v>0</v>
      </c>
      <c r="AM1254" s="1">
        <f t="shared" si="71"/>
        <v>0</v>
      </c>
    </row>
    <row r="1255" spans="2:39" ht="15" hidden="1" customHeight="1" x14ac:dyDescent="0.25">
      <c r="B1255" s="1">
        <f t="shared" si="83"/>
        <v>0</v>
      </c>
      <c r="C1255" s="9">
        <f>'Grant Employee Roster'!B68</f>
        <v>0</v>
      </c>
      <c r="D1255" s="237">
        <f>'Grant Employee Roster'!C68</f>
        <v>0</v>
      </c>
      <c r="E1255" s="9">
        <f t="shared" si="84"/>
        <v>0</v>
      </c>
      <c r="F1255" s="9">
        <f t="shared" si="85"/>
        <v>0</v>
      </c>
      <c r="G1255" s="9">
        <f t="shared" si="86"/>
        <v>0</v>
      </c>
      <c r="H1255" s="9">
        <f t="shared" si="87"/>
        <v>0</v>
      </c>
      <c r="I1255" s="9">
        <f t="shared" si="56"/>
        <v>0</v>
      </c>
      <c r="J1255" s="9">
        <f t="shared" si="57"/>
        <v>0</v>
      </c>
      <c r="K1255" s="9"/>
      <c r="L1255" s="9">
        <f t="shared" si="72"/>
        <v>0</v>
      </c>
      <c r="M1255" s="9">
        <f t="shared" si="88"/>
        <v>0</v>
      </c>
      <c r="N1255" s="9">
        <f t="shared" si="73"/>
        <v>0</v>
      </c>
      <c r="O1255" s="9">
        <f t="shared" si="74"/>
        <v>0</v>
      </c>
      <c r="P1255" s="9">
        <f t="shared" si="75"/>
        <v>0</v>
      </c>
      <c r="Q1255" s="9">
        <f t="shared" si="76"/>
        <v>0</v>
      </c>
      <c r="R1255" s="9">
        <f t="shared" si="58"/>
        <v>0</v>
      </c>
      <c r="S1255" s="9"/>
      <c r="T1255" s="9">
        <f t="shared" si="59"/>
        <v>0</v>
      </c>
      <c r="U1255" s="9">
        <f t="shared" si="60"/>
        <v>0</v>
      </c>
      <c r="V1255" s="9">
        <f t="shared" si="77"/>
        <v>0</v>
      </c>
      <c r="W1255" s="9">
        <f t="shared" si="78"/>
        <v>0</v>
      </c>
      <c r="X1255" s="9">
        <f t="shared" si="79"/>
        <v>0</v>
      </c>
      <c r="Y1255" s="9">
        <f t="shared" si="61"/>
        <v>0</v>
      </c>
      <c r="Z1255" s="9">
        <f t="shared" si="62"/>
        <v>0</v>
      </c>
      <c r="AA1255" s="9"/>
      <c r="AB1255" s="9">
        <f t="shared" si="80"/>
        <v>0</v>
      </c>
      <c r="AC1255" s="9">
        <f t="shared" si="81"/>
        <v>0</v>
      </c>
      <c r="AD1255" s="9" t="e">
        <f t="shared" si="63"/>
        <v>#DIV/0!</v>
      </c>
      <c r="AE1255" s="9">
        <f t="shared" si="64"/>
        <v>0</v>
      </c>
      <c r="AF1255" s="9">
        <f t="shared" si="65"/>
        <v>0</v>
      </c>
      <c r="AG1255" s="9">
        <f t="shared" si="66"/>
        <v>0</v>
      </c>
      <c r="AH1255" s="54">
        <f t="shared" si="82"/>
        <v>0</v>
      </c>
      <c r="AI1255" s="9" t="str">
        <f t="shared" si="67"/>
        <v xml:space="preserve"> </v>
      </c>
      <c r="AJ1255" s="9" t="str">
        <f t="shared" si="68"/>
        <v xml:space="preserve"> </v>
      </c>
      <c r="AK1255" s="9">
        <f t="shared" si="69"/>
        <v>0</v>
      </c>
      <c r="AL1255" s="1">
        <f t="shared" si="70"/>
        <v>0</v>
      </c>
      <c r="AM1255" s="1">
        <f t="shared" si="71"/>
        <v>0</v>
      </c>
    </row>
    <row r="1256" spans="2:39" ht="15" hidden="1" customHeight="1" x14ac:dyDescent="0.25">
      <c r="B1256" s="1">
        <f t="shared" si="83"/>
        <v>0</v>
      </c>
      <c r="C1256" s="9">
        <f>'Grant Employee Roster'!B69</f>
        <v>0</v>
      </c>
      <c r="D1256" s="237">
        <f>'Grant Employee Roster'!C69</f>
        <v>0</v>
      </c>
      <c r="E1256" s="9">
        <f t="shared" si="84"/>
        <v>0</v>
      </c>
      <c r="F1256" s="9">
        <f t="shared" si="85"/>
        <v>0</v>
      </c>
      <c r="G1256" s="9">
        <f t="shared" si="86"/>
        <v>0</v>
      </c>
      <c r="H1256" s="9">
        <f t="shared" si="87"/>
        <v>0</v>
      </c>
      <c r="I1256" s="9">
        <f t="shared" si="56"/>
        <v>0</v>
      </c>
      <c r="J1256" s="9">
        <f t="shared" si="57"/>
        <v>0</v>
      </c>
      <c r="K1256" s="9"/>
      <c r="L1256" s="9">
        <f t="shared" si="72"/>
        <v>0</v>
      </c>
      <c r="M1256" s="9">
        <f t="shared" si="88"/>
        <v>0</v>
      </c>
      <c r="N1256" s="9">
        <f t="shared" si="73"/>
        <v>0</v>
      </c>
      <c r="O1256" s="9">
        <f t="shared" si="74"/>
        <v>0</v>
      </c>
      <c r="P1256" s="9">
        <f t="shared" si="75"/>
        <v>0</v>
      </c>
      <c r="Q1256" s="9">
        <f t="shared" si="76"/>
        <v>0</v>
      </c>
      <c r="R1256" s="9">
        <f t="shared" si="58"/>
        <v>0</v>
      </c>
      <c r="S1256" s="9"/>
      <c r="T1256" s="9">
        <f t="shared" si="59"/>
        <v>0</v>
      </c>
      <c r="U1256" s="9">
        <f t="shared" si="60"/>
        <v>0</v>
      </c>
      <c r="V1256" s="9">
        <f t="shared" si="77"/>
        <v>0</v>
      </c>
      <c r="W1256" s="9">
        <f t="shared" si="78"/>
        <v>0</v>
      </c>
      <c r="X1256" s="9">
        <f t="shared" si="79"/>
        <v>0</v>
      </c>
      <c r="Y1256" s="9">
        <f t="shared" si="61"/>
        <v>0</v>
      </c>
      <c r="Z1256" s="9">
        <f t="shared" si="62"/>
        <v>0</v>
      </c>
      <c r="AA1256" s="9"/>
      <c r="AB1256" s="9">
        <f t="shared" si="80"/>
        <v>0</v>
      </c>
      <c r="AC1256" s="9">
        <f t="shared" si="81"/>
        <v>0</v>
      </c>
      <c r="AD1256" s="9" t="e">
        <f t="shared" si="63"/>
        <v>#DIV/0!</v>
      </c>
      <c r="AE1256" s="9">
        <f t="shared" si="64"/>
        <v>0</v>
      </c>
      <c r="AF1256" s="9">
        <f t="shared" si="65"/>
        <v>0</v>
      </c>
      <c r="AG1256" s="9">
        <f t="shared" si="66"/>
        <v>0</v>
      </c>
      <c r="AH1256" s="54">
        <f t="shared" si="82"/>
        <v>0</v>
      </c>
      <c r="AI1256" s="9" t="str">
        <f t="shared" si="67"/>
        <v xml:space="preserve"> </v>
      </c>
      <c r="AJ1256" s="9" t="str">
        <f t="shared" si="68"/>
        <v xml:space="preserve"> </v>
      </c>
      <c r="AK1256" s="9">
        <f t="shared" si="69"/>
        <v>0</v>
      </c>
      <c r="AL1256" s="1">
        <f t="shared" si="70"/>
        <v>0</v>
      </c>
      <c r="AM1256" s="1">
        <f t="shared" si="71"/>
        <v>0</v>
      </c>
    </row>
    <row r="1257" spans="2:39" ht="15" hidden="1" customHeight="1" x14ac:dyDescent="0.25">
      <c r="B1257" s="1">
        <f t="shared" si="83"/>
        <v>0</v>
      </c>
      <c r="C1257" s="9">
        <f>'Grant Employee Roster'!B70</f>
        <v>0</v>
      </c>
      <c r="D1257" s="237">
        <f>'Grant Employee Roster'!C70</f>
        <v>0</v>
      </c>
      <c r="E1257" s="9">
        <f t="shared" si="84"/>
        <v>0</v>
      </c>
      <c r="F1257" s="9">
        <f t="shared" si="85"/>
        <v>0</v>
      </c>
      <c r="G1257" s="9">
        <f t="shared" si="86"/>
        <v>0</v>
      </c>
      <c r="H1257" s="9">
        <f t="shared" si="87"/>
        <v>0</v>
      </c>
      <c r="I1257" s="9">
        <f t="shared" si="56"/>
        <v>0</v>
      </c>
      <c r="J1257" s="9">
        <f t="shared" si="57"/>
        <v>0</v>
      </c>
      <c r="K1257" s="9"/>
      <c r="L1257" s="9">
        <f t="shared" si="72"/>
        <v>0</v>
      </c>
      <c r="M1257" s="9">
        <f t="shared" si="88"/>
        <v>0</v>
      </c>
      <c r="N1257" s="9">
        <f t="shared" si="73"/>
        <v>0</v>
      </c>
      <c r="O1257" s="9">
        <f t="shared" si="74"/>
        <v>0</v>
      </c>
      <c r="P1257" s="9">
        <f t="shared" si="75"/>
        <v>0</v>
      </c>
      <c r="Q1257" s="9">
        <f t="shared" si="76"/>
        <v>0</v>
      </c>
      <c r="R1257" s="9">
        <f t="shared" si="58"/>
        <v>0</v>
      </c>
      <c r="S1257" s="9"/>
      <c r="T1257" s="9">
        <f t="shared" si="59"/>
        <v>0</v>
      </c>
      <c r="U1257" s="9">
        <f t="shared" si="60"/>
        <v>0</v>
      </c>
      <c r="V1257" s="9">
        <f t="shared" si="77"/>
        <v>0</v>
      </c>
      <c r="W1257" s="9">
        <f t="shared" si="78"/>
        <v>0</v>
      </c>
      <c r="X1257" s="9">
        <f t="shared" si="79"/>
        <v>0</v>
      </c>
      <c r="Y1257" s="9">
        <f t="shared" si="61"/>
        <v>0</v>
      </c>
      <c r="Z1257" s="9">
        <f t="shared" si="62"/>
        <v>0</v>
      </c>
      <c r="AA1257" s="9"/>
      <c r="AB1257" s="9">
        <f t="shared" si="80"/>
        <v>0</v>
      </c>
      <c r="AC1257" s="9">
        <f t="shared" si="81"/>
        <v>0</v>
      </c>
      <c r="AD1257" s="9" t="e">
        <f t="shared" si="63"/>
        <v>#DIV/0!</v>
      </c>
      <c r="AE1257" s="9">
        <f t="shared" si="64"/>
        <v>0</v>
      </c>
      <c r="AF1257" s="9">
        <f t="shared" si="65"/>
        <v>0</v>
      </c>
      <c r="AG1257" s="9">
        <f t="shared" si="66"/>
        <v>0</v>
      </c>
      <c r="AH1257" s="54">
        <f t="shared" si="82"/>
        <v>0</v>
      </c>
      <c r="AI1257" s="9" t="str">
        <f t="shared" si="67"/>
        <v xml:space="preserve"> </v>
      </c>
      <c r="AJ1257" s="9" t="str">
        <f t="shared" si="68"/>
        <v xml:space="preserve"> </v>
      </c>
      <c r="AK1257" s="9">
        <f t="shared" si="69"/>
        <v>0</v>
      </c>
      <c r="AL1257" s="1">
        <f t="shared" si="70"/>
        <v>0</v>
      </c>
      <c r="AM1257" s="1">
        <f t="shared" si="71"/>
        <v>0</v>
      </c>
    </row>
    <row r="1258" spans="2:39" ht="15" hidden="1" customHeight="1" x14ac:dyDescent="0.25">
      <c r="B1258" s="1">
        <f t="shared" si="83"/>
        <v>0</v>
      </c>
      <c r="C1258" s="9">
        <f>'Grant Employee Roster'!B71</f>
        <v>0</v>
      </c>
      <c r="D1258" s="237">
        <f>'Grant Employee Roster'!C71</f>
        <v>0</v>
      </c>
      <c r="E1258" s="9">
        <f t="shared" si="84"/>
        <v>0</v>
      </c>
      <c r="F1258" s="9">
        <f t="shared" si="85"/>
        <v>0</v>
      </c>
      <c r="G1258" s="9">
        <f t="shared" si="86"/>
        <v>0</v>
      </c>
      <c r="H1258" s="9">
        <f t="shared" si="87"/>
        <v>0</v>
      </c>
      <c r="I1258" s="9">
        <f t="shared" si="56"/>
        <v>0</v>
      </c>
      <c r="J1258" s="9">
        <f t="shared" si="57"/>
        <v>0</v>
      </c>
      <c r="K1258" s="9"/>
      <c r="L1258" s="9">
        <f t="shared" si="72"/>
        <v>0</v>
      </c>
      <c r="M1258" s="9">
        <f t="shared" si="88"/>
        <v>0</v>
      </c>
      <c r="N1258" s="9">
        <f t="shared" si="73"/>
        <v>0</v>
      </c>
      <c r="O1258" s="9">
        <f t="shared" si="74"/>
        <v>0</v>
      </c>
      <c r="P1258" s="9">
        <f t="shared" si="75"/>
        <v>0</v>
      </c>
      <c r="Q1258" s="9">
        <f t="shared" si="76"/>
        <v>0</v>
      </c>
      <c r="R1258" s="9">
        <f t="shared" si="58"/>
        <v>0</v>
      </c>
      <c r="S1258" s="9"/>
      <c r="T1258" s="9">
        <f t="shared" si="59"/>
        <v>0</v>
      </c>
      <c r="U1258" s="9">
        <f t="shared" si="60"/>
        <v>0</v>
      </c>
      <c r="V1258" s="9">
        <f t="shared" si="77"/>
        <v>0</v>
      </c>
      <c r="W1258" s="9">
        <f t="shared" si="78"/>
        <v>0</v>
      </c>
      <c r="X1258" s="9">
        <f t="shared" si="79"/>
        <v>0</v>
      </c>
      <c r="Y1258" s="9">
        <f t="shared" si="61"/>
        <v>0</v>
      </c>
      <c r="Z1258" s="9">
        <f t="shared" si="62"/>
        <v>0</v>
      </c>
      <c r="AA1258" s="9"/>
      <c r="AB1258" s="9">
        <f t="shared" si="80"/>
        <v>0</v>
      </c>
      <c r="AC1258" s="9">
        <f t="shared" si="81"/>
        <v>0</v>
      </c>
      <c r="AD1258" s="9" t="e">
        <f t="shared" si="63"/>
        <v>#DIV/0!</v>
      </c>
      <c r="AE1258" s="9">
        <f t="shared" si="64"/>
        <v>0</v>
      </c>
      <c r="AF1258" s="9">
        <f t="shared" si="65"/>
        <v>0</v>
      </c>
      <c r="AG1258" s="9">
        <f t="shared" si="66"/>
        <v>0</v>
      </c>
      <c r="AH1258" s="54">
        <f t="shared" si="82"/>
        <v>0</v>
      </c>
      <c r="AI1258" s="9" t="str">
        <f t="shared" si="67"/>
        <v xml:space="preserve"> </v>
      </c>
      <c r="AJ1258" s="9" t="str">
        <f t="shared" si="68"/>
        <v xml:space="preserve"> </v>
      </c>
      <c r="AK1258" s="9">
        <f t="shared" si="69"/>
        <v>0</v>
      </c>
      <c r="AL1258" s="1">
        <f t="shared" si="70"/>
        <v>0</v>
      </c>
      <c r="AM1258" s="1">
        <f t="shared" si="71"/>
        <v>0</v>
      </c>
    </row>
    <row r="1259" spans="2:39" ht="15" hidden="1" customHeight="1" x14ac:dyDescent="0.25">
      <c r="B1259" s="1">
        <f t="shared" si="83"/>
        <v>0</v>
      </c>
      <c r="C1259" s="9">
        <f>'Grant Employee Roster'!B72</f>
        <v>0</v>
      </c>
      <c r="D1259" s="237">
        <f>'Grant Employee Roster'!C72</f>
        <v>0</v>
      </c>
      <c r="E1259" s="9">
        <f t="shared" si="84"/>
        <v>0</v>
      </c>
      <c r="F1259" s="9">
        <f t="shared" si="85"/>
        <v>0</v>
      </c>
      <c r="G1259" s="9">
        <f t="shared" si="86"/>
        <v>0</v>
      </c>
      <c r="H1259" s="9">
        <f t="shared" si="87"/>
        <v>0</v>
      </c>
      <c r="I1259" s="9">
        <f t="shared" si="56"/>
        <v>0</v>
      </c>
      <c r="J1259" s="9">
        <f t="shared" si="57"/>
        <v>0</v>
      </c>
      <c r="K1259" s="9"/>
      <c r="L1259" s="9">
        <f t="shared" si="72"/>
        <v>0</v>
      </c>
      <c r="M1259" s="9">
        <f t="shared" si="88"/>
        <v>0</v>
      </c>
      <c r="N1259" s="9">
        <f t="shared" si="73"/>
        <v>0</v>
      </c>
      <c r="O1259" s="9">
        <f t="shared" si="74"/>
        <v>0</v>
      </c>
      <c r="P1259" s="9">
        <f t="shared" si="75"/>
        <v>0</v>
      </c>
      <c r="Q1259" s="9">
        <f t="shared" si="76"/>
        <v>0</v>
      </c>
      <c r="R1259" s="9">
        <f t="shared" si="58"/>
        <v>0</v>
      </c>
      <c r="S1259" s="9"/>
      <c r="T1259" s="9">
        <f t="shared" si="59"/>
        <v>0</v>
      </c>
      <c r="U1259" s="9">
        <f t="shared" si="60"/>
        <v>0</v>
      </c>
      <c r="V1259" s="9">
        <f t="shared" si="77"/>
        <v>0</v>
      </c>
      <c r="W1259" s="9">
        <f t="shared" si="78"/>
        <v>0</v>
      </c>
      <c r="X1259" s="9">
        <f t="shared" si="79"/>
        <v>0</v>
      </c>
      <c r="Y1259" s="9">
        <f t="shared" si="61"/>
        <v>0</v>
      </c>
      <c r="Z1259" s="9">
        <f t="shared" si="62"/>
        <v>0</v>
      </c>
      <c r="AA1259" s="9"/>
      <c r="AB1259" s="9">
        <f t="shared" si="80"/>
        <v>0</v>
      </c>
      <c r="AC1259" s="9">
        <f t="shared" si="81"/>
        <v>0</v>
      </c>
      <c r="AD1259" s="9" t="e">
        <f t="shared" si="63"/>
        <v>#DIV/0!</v>
      </c>
      <c r="AE1259" s="9">
        <f t="shared" si="64"/>
        <v>0</v>
      </c>
      <c r="AF1259" s="9">
        <f t="shared" si="65"/>
        <v>0</v>
      </c>
      <c r="AG1259" s="9">
        <f t="shared" si="66"/>
        <v>0</v>
      </c>
      <c r="AH1259" s="54">
        <f t="shared" si="82"/>
        <v>0</v>
      </c>
      <c r="AI1259" s="9" t="str">
        <f t="shared" si="67"/>
        <v xml:space="preserve"> </v>
      </c>
      <c r="AJ1259" s="9" t="str">
        <f t="shared" si="68"/>
        <v xml:space="preserve"> </v>
      </c>
      <c r="AK1259" s="9">
        <f t="shared" si="69"/>
        <v>0</v>
      </c>
      <c r="AL1259" s="1">
        <f t="shared" si="70"/>
        <v>0</v>
      </c>
      <c r="AM1259" s="1">
        <f t="shared" si="71"/>
        <v>0</v>
      </c>
    </row>
    <row r="1260" spans="2:39" ht="15" hidden="1" customHeight="1" x14ac:dyDescent="0.25">
      <c r="B1260" s="1">
        <f t="shared" si="83"/>
        <v>0</v>
      </c>
      <c r="C1260" s="9">
        <f>'Grant Employee Roster'!B73</f>
        <v>0</v>
      </c>
      <c r="D1260" s="237">
        <f>'Grant Employee Roster'!C73</f>
        <v>0</v>
      </c>
      <c r="E1260" s="9">
        <f t="shared" si="84"/>
        <v>0</v>
      </c>
      <c r="F1260" s="9">
        <f t="shared" si="85"/>
        <v>0</v>
      </c>
      <c r="G1260" s="9">
        <f t="shared" si="86"/>
        <v>0</v>
      </c>
      <c r="H1260" s="9">
        <f t="shared" si="87"/>
        <v>0</v>
      </c>
      <c r="I1260" s="9">
        <f t="shared" si="56"/>
        <v>0</v>
      </c>
      <c r="J1260" s="9">
        <f t="shared" si="57"/>
        <v>0</v>
      </c>
      <c r="K1260" s="9"/>
      <c r="L1260" s="9">
        <f t="shared" si="72"/>
        <v>0</v>
      </c>
      <c r="M1260" s="9">
        <f t="shared" si="88"/>
        <v>0</v>
      </c>
      <c r="N1260" s="9">
        <f t="shared" si="73"/>
        <v>0</v>
      </c>
      <c r="O1260" s="9">
        <f t="shared" si="74"/>
        <v>0</v>
      </c>
      <c r="P1260" s="9">
        <f t="shared" si="75"/>
        <v>0</v>
      </c>
      <c r="Q1260" s="9">
        <f t="shared" si="76"/>
        <v>0</v>
      </c>
      <c r="R1260" s="9">
        <f t="shared" si="58"/>
        <v>0</v>
      </c>
      <c r="S1260" s="9"/>
      <c r="T1260" s="9">
        <f t="shared" si="59"/>
        <v>0</v>
      </c>
      <c r="U1260" s="9">
        <f t="shared" si="60"/>
        <v>0</v>
      </c>
      <c r="V1260" s="9">
        <f t="shared" si="77"/>
        <v>0</v>
      </c>
      <c r="W1260" s="9">
        <f t="shared" si="78"/>
        <v>0</v>
      </c>
      <c r="X1260" s="9">
        <f t="shared" si="79"/>
        <v>0</v>
      </c>
      <c r="Y1260" s="9">
        <f t="shared" si="61"/>
        <v>0</v>
      </c>
      <c r="Z1260" s="9">
        <f t="shared" si="62"/>
        <v>0</v>
      </c>
      <c r="AA1260" s="9"/>
      <c r="AB1260" s="9">
        <f t="shared" si="80"/>
        <v>0</v>
      </c>
      <c r="AC1260" s="9">
        <f t="shared" si="81"/>
        <v>0</v>
      </c>
      <c r="AD1260" s="9" t="e">
        <f t="shared" si="63"/>
        <v>#DIV/0!</v>
      </c>
      <c r="AE1260" s="9">
        <f t="shared" si="64"/>
        <v>0</v>
      </c>
      <c r="AF1260" s="9">
        <f t="shared" si="65"/>
        <v>0</v>
      </c>
      <c r="AG1260" s="9">
        <f t="shared" si="66"/>
        <v>0</v>
      </c>
      <c r="AH1260" s="54">
        <f t="shared" si="82"/>
        <v>0</v>
      </c>
      <c r="AI1260" s="9" t="str">
        <f t="shared" si="67"/>
        <v xml:space="preserve"> </v>
      </c>
      <c r="AJ1260" s="9" t="str">
        <f t="shared" si="68"/>
        <v xml:space="preserve"> </v>
      </c>
      <c r="AK1260" s="9">
        <f t="shared" si="69"/>
        <v>0</v>
      </c>
      <c r="AL1260" s="1">
        <f t="shared" si="70"/>
        <v>0</v>
      </c>
      <c r="AM1260" s="1">
        <f t="shared" si="71"/>
        <v>0</v>
      </c>
    </row>
    <row r="1261" spans="2:39" ht="15" hidden="1" customHeight="1" x14ac:dyDescent="0.25">
      <c r="B1261" s="1">
        <f t="shared" si="83"/>
        <v>0</v>
      </c>
      <c r="C1261" s="9">
        <f>'Grant Employee Roster'!B74</f>
        <v>0</v>
      </c>
      <c r="D1261" s="237">
        <f>'Grant Employee Roster'!C74</f>
        <v>0</v>
      </c>
      <c r="E1261" s="9">
        <f t="shared" si="84"/>
        <v>0</v>
      </c>
      <c r="F1261" s="9">
        <f t="shared" si="85"/>
        <v>0</v>
      </c>
      <c r="G1261" s="9">
        <f t="shared" si="86"/>
        <v>0</v>
      </c>
      <c r="H1261" s="9">
        <f t="shared" si="87"/>
        <v>0</v>
      </c>
      <c r="I1261" s="9">
        <f t="shared" si="56"/>
        <v>0</v>
      </c>
      <c r="J1261" s="9">
        <f t="shared" si="57"/>
        <v>0</v>
      </c>
      <c r="K1261" s="9"/>
      <c r="L1261" s="9">
        <f t="shared" si="72"/>
        <v>0</v>
      </c>
      <c r="M1261" s="9">
        <f t="shared" si="88"/>
        <v>0</v>
      </c>
      <c r="N1261" s="9">
        <f t="shared" si="73"/>
        <v>0</v>
      </c>
      <c r="O1261" s="9">
        <f t="shared" si="74"/>
        <v>0</v>
      </c>
      <c r="P1261" s="9">
        <f t="shared" si="75"/>
        <v>0</v>
      </c>
      <c r="Q1261" s="9">
        <f t="shared" si="76"/>
        <v>0</v>
      </c>
      <c r="R1261" s="9">
        <f t="shared" si="58"/>
        <v>0</v>
      </c>
      <c r="S1261" s="9"/>
      <c r="T1261" s="9">
        <f t="shared" si="59"/>
        <v>0</v>
      </c>
      <c r="U1261" s="9">
        <f t="shared" si="60"/>
        <v>0</v>
      </c>
      <c r="V1261" s="9">
        <f t="shared" si="77"/>
        <v>0</v>
      </c>
      <c r="W1261" s="9">
        <f t="shared" si="78"/>
        <v>0</v>
      </c>
      <c r="X1261" s="9">
        <f t="shared" si="79"/>
        <v>0</v>
      </c>
      <c r="Y1261" s="9">
        <f t="shared" si="61"/>
        <v>0</v>
      </c>
      <c r="Z1261" s="9">
        <f t="shared" si="62"/>
        <v>0</v>
      </c>
      <c r="AA1261" s="9"/>
      <c r="AB1261" s="9">
        <f t="shared" si="80"/>
        <v>0</v>
      </c>
      <c r="AC1261" s="9">
        <f t="shared" si="81"/>
        <v>0</v>
      </c>
      <c r="AD1261" s="9" t="e">
        <f t="shared" si="63"/>
        <v>#DIV/0!</v>
      </c>
      <c r="AE1261" s="9">
        <f t="shared" si="64"/>
        <v>0</v>
      </c>
      <c r="AF1261" s="9">
        <f t="shared" si="65"/>
        <v>0</v>
      </c>
      <c r="AG1261" s="9">
        <f t="shared" si="66"/>
        <v>0</v>
      </c>
      <c r="AH1261" s="54">
        <f t="shared" si="82"/>
        <v>0</v>
      </c>
      <c r="AI1261" s="9" t="str">
        <f t="shared" si="67"/>
        <v xml:space="preserve"> </v>
      </c>
      <c r="AJ1261" s="9" t="str">
        <f t="shared" si="68"/>
        <v xml:space="preserve"> </v>
      </c>
      <c r="AK1261" s="9">
        <f t="shared" si="69"/>
        <v>0</v>
      </c>
      <c r="AL1261" s="1">
        <f t="shared" si="70"/>
        <v>0</v>
      </c>
      <c r="AM1261" s="1">
        <f t="shared" si="71"/>
        <v>0</v>
      </c>
    </row>
    <row r="1262" spans="2:39" ht="15" hidden="1" customHeight="1" x14ac:dyDescent="0.25">
      <c r="B1262" s="1">
        <f t="shared" si="83"/>
        <v>0</v>
      </c>
      <c r="C1262" s="9">
        <f>'Grant Employee Roster'!B75</f>
        <v>0</v>
      </c>
      <c r="D1262" s="237">
        <f>'Grant Employee Roster'!C75</f>
        <v>0</v>
      </c>
      <c r="E1262" s="9">
        <f t="shared" si="84"/>
        <v>0</v>
      </c>
      <c r="F1262" s="9">
        <f t="shared" si="85"/>
        <v>0</v>
      </c>
      <c r="G1262" s="9">
        <f t="shared" si="86"/>
        <v>0</v>
      </c>
      <c r="H1262" s="9">
        <f t="shared" si="87"/>
        <v>0</v>
      </c>
      <c r="I1262" s="9">
        <f t="shared" si="56"/>
        <v>0</v>
      </c>
      <c r="J1262" s="9">
        <f t="shared" si="57"/>
        <v>0</v>
      </c>
      <c r="K1262" s="9"/>
      <c r="L1262" s="9">
        <f t="shared" si="72"/>
        <v>0</v>
      </c>
      <c r="M1262" s="9">
        <f t="shared" si="88"/>
        <v>0</v>
      </c>
      <c r="N1262" s="9">
        <f t="shared" si="73"/>
        <v>0</v>
      </c>
      <c r="O1262" s="9">
        <f t="shared" si="74"/>
        <v>0</v>
      </c>
      <c r="P1262" s="9">
        <f t="shared" si="75"/>
        <v>0</v>
      </c>
      <c r="Q1262" s="9">
        <f t="shared" si="76"/>
        <v>0</v>
      </c>
      <c r="R1262" s="9">
        <f t="shared" si="58"/>
        <v>0</v>
      </c>
      <c r="S1262" s="9"/>
      <c r="T1262" s="9">
        <f t="shared" si="59"/>
        <v>0</v>
      </c>
      <c r="U1262" s="9">
        <f t="shared" si="60"/>
        <v>0</v>
      </c>
      <c r="V1262" s="9">
        <f t="shared" si="77"/>
        <v>0</v>
      </c>
      <c r="W1262" s="9">
        <f t="shared" si="78"/>
        <v>0</v>
      </c>
      <c r="X1262" s="9">
        <f t="shared" si="79"/>
        <v>0</v>
      </c>
      <c r="Y1262" s="9">
        <f t="shared" si="61"/>
        <v>0</v>
      </c>
      <c r="Z1262" s="9">
        <f t="shared" si="62"/>
        <v>0</v>
      </c>
      <c r="AA1262" s="9"/>
      <c r="AB1262" s="9">
        <f t="shared" si="80"/>
        <v>0</v>
      </c>
      <c r="AC1262" s="9">
        <f t="shared" si="81"/>
        <v>0</v>
      </c>
      <c r="AD1262" s="9" t="e">
        <f t="shared" si="63"/>
        <v>#DIV/0!</v>
      </c>
      <c r="AE1262" s="9">
        <f t="shared" si="64"/>
        <v>0</v>
      </c>
      <c r="AF1262" s="9">
        <f t="shared" si="65"/>
        <v>0</v>
      </c>
      <c r="AG1262" s="9">
        <f t="shared" si="66"/>
        <v>0</v>
      </c>
      <c r="AH1262" s="54">
        <f t="shared" si="82"/>
        <v>0</v>
      </c>
      <c r="AI1262" s="9" t="str">
        <f t="shared" si="67"/>
        <v xml:space="preserve"> </v>
      </c>
      <c r="AJ1262" s="9" t="str">
        <f t="shared" si="68"/>
        <v xml:space="preserve"> </v>
      </c>
      <c r="AK1262" s="9">
        <f t="shared" si="69"/>
        <v>0</v>
      </c>
      <c r="AL1262" s="1">
        <f t="shared" si="70"/>
        <v>0</v>
      </c>
      <c r="AM1262" s="1">
        <f t="shared" si="71"/>
        <v>0</v>
      </c>
    </row>
    <row r="1263" spans="2:39" ht="15" hidden="1" customHeight="1" x14ac:dyDescent="0.25">
      <c r="B1263" s="1">
        <f t="shared" si="83"/>
        <v>0</v>
      </c>
      <c r="C1263" s="9">
        <f>'Grant Employee Roster'!B76</f>
        <v>0</v>
      </c>
      <c r="D1263" s="237">
        <f>'Grant Employee Roster'!C76</f>
        <v>0</v>
      </c>
      <c r="E1263" s="9">
        <f t="shared" si="84"/>
        <v>0</v>
      </c>
      <c r="F1263" s="9">
        <f t="shared" si="85"/>
        <v>0</v>
      </c>
      <c r="G1263" s="9">
        <f t="shared" si="86"/>
        <v>0</v>
      </c>
      <c r="H1263" s="9">
        <f t="shared" si="87"/>
        <v>0</v>
      </c>
      <c r="I1263" s="9">
        <f t="shared" si="56"/>
        <v>0</v>
      </c>
      <c r="J1263" s="9">
        <f t="shared" si="57"/>
        <v>0</v>
      </c>
      <c r="K1263" s="9"/>
      <c r="L1263" s="9">
        <f t="shared" si="72"/>
        <v>0</v>
      </c>
      <c r="M1263" s="9">
        <f t="shared" si="88"/>
        <v>0</v>
      </c>
      <c r="N1263" s="9">
        <f t="shared" si="73"/>
        <v>0</v>
      </c>
      <c r="O1263" s="9">
        <f t="shared" si="74"/>
        <v>0</v>
      </c>
      <c r="P1263" s="9">
        <f t="shared" si="75"/>
        <v>0</v>
      </c>
      <c r="Q1263" s="9">
        <f t="shared" si="76"/>
        <v>0</v>
      </c>
      <c r="R1263" s="9">
        <f t="shared" si="58"/>
        <v>0</v>
      </c>
      <c r="S1263" s="9"/>
      <c r="T1263" s="9">
        <f t="shared" si="59"/>
        <v>0</v>
      </c>
      <c r="U1263" s="9">
        <f t="shared" si="60"/>
        <v>0</v>
      </c>
      <c r="V1263" s="9">
        <f t="shared" si="77"/>
        <v>0</v>
      </c>
      <c r="W1263" s="9">
        <f t="shared" si="78"/>
        <v>0</v>
      </c>
      <c r="X1263" s="9">
        <f t="shared" si="79"/>
        <v>0</v>
      </c>
      <c r="Y1263" s="9">
        <f t="shared" si="61"/>
        <v>0</v>
      </c>
      <c r="Z1263" s="9">
        <f t="shared" si="62"/>
        <v>0</v>
      </c>
      <c r="AA1263" s="9"/>
      <c r="AB1263" s="9">
        <f t="shared" si="80"/>
        <v>0</v>
      </c>
      <c r="AC1263" s="9">
        <f t="shared" si="81"/>
        <v>0</v>
      </c>
      <c r="AD1263" s="9" t="e">
        <f t="shared" si="63"/>
        <v>#DIV/0!</v>
      </c>
      <c r="AE1263" s="9">
        <f t="shared" si="64"/>
        <v>0</v>
      </c>
      <c r="AF1263" s="9">
        <f t="shared" si="65"/>
        <v>0</v>
      </c>
      <c r="AG1263" s="9">
        <f t="shared" si="66"/>
        <v>0</v>
      </c>
      <c r="AH1263" s="54">
        <f t="shared" si="82"/>
        <v>0</v>
      </c>
      <c r="AI1263" s="9" t="str">
        <f t="shared" si="67"/>
        <v xml:space="preserve"> </v>
      </c>
      <c r="AJ1263" s="9" t="str">
        <f t="shared" si="68"/>
        <v xml:space="preserve"> </v>
      </c>
      <c r="AK1263" s="9">
        <f t="shared" si="69"/>
        <v>0</v>
      </c>
      <c r="AL1263" s="1">
        <f t="shared" si="70"/>
        <v>0</v>
      </c>
      <c r="AM1263" s="1">
        <f t="shared" si="71"/>
        <v>0</v>
      </c>
    </row>
    <row r="1264" spans="2:39" ht="15" hidden="1" customHeight="1" x14ac:dyDescent="0.25">
      <c r="B1264" s="1">
        <f t="shared" si="83"/>
        <v>0</v>
      </c>
      <c r="C1264" s="9">
        <f>'Grant Employee Roster'!B77</f>
        <v>0</v>
      </c>
      <c r="D1264" s="237">
        <f>'Grant Employee Roster'!C77</f>
        <v>0</v>
      </c>
      <c r="E1264" s="9">
        <f t="shared" si="84"/>
        <v>0</v>
      </c>
      <c r="F1264" s="9">
        <f t="shared" si="85"/>
        <v>0</v>
      </c>
      <c r="G1264" s="9">
        <f t="shared" si="86"/>
        <v>0</v>
      </c>
      <c r="H1264" s="9">
        <f t="shared" si="87"/>
        <v>0</v>
      </c>
      <c r="I1264" s="9">
        <f t="shared" si="56"/>
        <v>0</v>
      </c>
      <c r="J1264" s="9">
        <f t="shared" si="57"/>
        <v>0</v>
      </c>
      <c r="K1264" s="9"/>
      <c r="L1264" s="9">
        <f t="shared" si="72"/>
        <v>0</v>
      </c>
      <c r="M1264" s="9">
        <f t="shared" si="88"/>
        <v>0</v>
      </c>
      <c r="N1264" s="9">
        <f t="shared" si="73"/>
        <v>0</v>
      </c>
      <c r="O1264" s="9">
        <f t="shared" si="74"/>
        <v>0</v>
      </c>
      <c r="P1264" s="9">
        <f t="shared" si="75"/>
        <v>0</v>
      </c>
      <c r="Q1264" s="9">
        <f t="shared" si="76"/>
        <v>0</v>
      </c>
      <c r="R1264" s="9">
        <f t="shared" si="58"/>
        <v>0</v>
      </c>
      <c r="S1264" s="9"/>
      <c r="T1264" s="9">
        <f t="shared" si="59"/>
        <v>0</v>
      </c>
      <c r="U1264" s="9">
        <f t="shared" si="60"/>
        <v>0</v>
      </c>
      <c r="V1264" s="9">
        <f t="shared" si="77"/>
        <v>0</v>
      </c>
      <c r="W1264" s="9">
        <f t="shared" si="78"/>
        <v>0</v>
      </c>
      <c r="X1264" s="9">
        <f t="shared" si="79"/>
        <v>0</v>
      </c>
      <c r="Y1264" s="9">
        <f t="shared" si="61"/>
        <v>0</v>
      </c>
      <c r="Z1264" s="9">
        <f t="shared" si="62"/>
        <v>0</v>
      </c>
      <c r="AA1264" s="9"/>
      <c r="AB1264" s="9">
        <f t="shared" si="80"/>
        <v>0</v>
      </c>
      <c r="AC1264" s="9">
        <f t="shared" si="81"/>
        <v>0</v>
      </c>
      <c r="AD1264" s="9" t="e">
        <f t="shared" si="63"/>
        <v>#DIV/0!</v>
      </c>
      <c r="AE1264" s="9">
        <f t="shared" si="64"/>
        <v>0</v>
      </c>
      <c r="AF1264" s="9">
        <f t="shared" si="65"/>
        <v>0</v>
      </c>
      <c r="AG1264" s="9">
        <f t="shared" si="66"/>
        <v>0</v>
      </c>
      <c r="AH1264" s="54">
        <f t="shared" si="82"/>
        <v>0</v>
      </c>
      <c r="AI1264" s="9" t="str">
        <f t="shared" si="67"/>
        <v xml:space="preserve"> </v>
      </c>
      <c r="AJ1264" s="9" t="str">
        <f t="shared" si="68"/>
        <v xml:space="preserve"> </v>
      </c>
      <c r="AK1264" s="9">
        <f t="shared" si="69"/>
        <v>0</v>
      </c>
      <c r="AL1264" s="1">
        <f t="shared" si="70"/>
        <v>0</v>
      </c>
      <c r="AM1264" s="1">
        <f t="shared" si="71"/>
        <v>0</v>
      </c>
    </row>
    <row r="1265" spans="2:39" ht="15" hidden="1" customHeight="1" x14ac:dyDescent="0.25">
      <c r="B1265" s="1">
        <f t="shared" si="83"/>
        <v>0</v>
      </c>
      <c r="C1265" s="9">
        <f>'Grant Employee Roster'!B78</f>
        <v>0</v>
      </c>
      <c r="D1265" s="237">
        <f>'Grant Employee Roster'!C78</f>
        <v>0</v>
      </c>
      <c r="E1265" s="9">
        <f t="shared" si="84"/>
        <v>0</v>
      </c>
      <c r="F1265" s="9">
        <f t="shared" si="85"/>
        <v>0</v>
      </c>
      <c r="G1265" s="9">
        <f t="shared" si="86"/>
        <v>0</v>
      </c>
      <c r="H1265" s="9">
        <f t="shared" si="87"/>
        <v>0</v>
      </c>
      <c r="I1265" s="9">
        <f t="shared" si="56"/>
        <v>0</v>
      </c>
      <c r="J1265" s="9">
        <f t="shared" si="57"/>
        <v>0</v>
      </c>
      <c r="K1265" s="9"/>
      <c r="L1265" s="9">
        <f t="shared" si="72"/>
        <v>0</v>
      </c>
      <c r="M1265" s="9">
        <f t="shared" si="88"/>
        <v>0</v>
      </c>
      <c r="N1265" s="9">
        <f t="shared" si="73"/>
        <v>0</v>
      </c>
      <c r="O1265" s="9">
        <f t="shared" si="74"/>
        <v>0</v>
      </c>
      <c r="P1265" s="9">
        <f t="shared" si="75"/>
        <v>0</v>
      </c>
      <c r="Q1265" s="9">
        <f t="shared" si="76"/>
        <v>0</v>
      </c>
      <c r="R1265" s="9">
        <f t="shared" si="58"/>
        <v>0</v>
      </c>
      <c r="S1265" s="9"/>
      <c r="T1265" s="9">
        <f t="shared" si="59"/>
        <v>0</v>
      </c>
      <c r="U1265" s="9">
        <f t="shared" si="60"/>
        <v>0</v>
      </c>
      <c r="V1265" s="9">
        <f t="shared" si="77"/>
        <v>0</v>
      </c>
      <c r="W1265" s="9">
        <f t="shared" si="78"/>
        <v>0</v>
      </c>
      <c r="X1265" s="9">
        <f t="shared" si="79"/>
        <v>0</v>
      </c>
      <c r="Y1265" s="9">
        <f t="shared" si="61"/>
        <v>0</v>
      </c>
      <c r="Z1265" s="9">
        <f t="shared" si="62"/>
        <v>0</v>
      </c>
      <c r="AA1265" s="9"/>
      <c r="AB1265" s="9">
        <f t="shared" si="80"/>
        <v>0</v>
      </c>
      <c r="AC1265" s="9">
        <f t="shared" si="81"/>
        <v>0</v>
      </c>
      <c r="AD1265" s="9" t="e">
        <f t="shared" si="63"/>
        <v>#DIV/0!</v>
      </c>
      <c r="AE1265" s="9">
        <f t="shared" si="64"/>
        <v>0</v>
      </c>
      <c r="AF1265" s="9">
        <f t="shared" si="65"/>
        <v>0</v>
      </c>
      <c r="AG1265" s="9">
        <f t="shared" si="66"/>
        <v>0</v>
      </c>
      <c r="AH1265" s="54">
        <f t="shared" si="82"/>
        <v>0</v>
      </c>
      <c r="AI1265" s="9" t="str">
        <f t="shared" si="67"/>
        <v xml:space="preserve"> </v>
      </c>
      <c r="AJ1265" s="9" t="str">
        <f t="shared" si="68"/>
        <v xml:space="preserve"> </v>
      </c>
      <c r="AK1265" s="9">
        <f t="shared" si="69"/>
        <v>0</v>
      </c>
      <c r="AL1265" s="1">
        <f t="shared" si="70"/>
        <v>0</v>
      </c>
      <c r="AM1265" s="1">
        <f t="shared" si="71"/>
        <v>0</v>
      </c>
    </row>
    <row r="1266" spans="2:39" ht="15" hidden="1" customHeight="1" x14ac:dyDescent="0.25">
      <c r="B1266" s="1">
        <f t="shared" si="83"/>
        <v>0</v>
      </c>
      <c r="C1266" s="9">
        <f>'Grant Employee Roster'!B79</f>
        <v>0</v>
      </c>
      <c r="D1266" s="237">
        <f>'Grant Employee Roster'!C79</f>
        <v>0</v>
      </c>
      <c r="E1266" s="9">
        <f t="shared" si="84"/>
        <v>0</v>
      </c>
      <c r="F1266" s="9">
        <f t="shared" si="85"/>
        <v>0</v>
      </c>
      <c r="G1266" s="9">
        <f t="shared" si="86"/>
        <v>0</v>
      </c>
      <c r="H1266" s="9">
        <f t="shared" si="87"/>
        <v>0</v>
      </c>
      <c r="I1266" s="9">
        <f t="shared" si="56"/>
        <v>0</v>
      </c>
      <c r="J1266" s="9">
        <f t="shared" si="57"/>
        <v>0</v>
      </c>
      <c r="K1266" s="9"/>
      <c r="L1266" s="9">
        <f t="shared" si="72"/>
        <v>0</v>
      </c>
      <c r="M1266" s="9">
        <f t="shared" si="88"/>
        <v>0</v>
      </c>
      <c r="N1266" s="9">
        <f t="shared" si="73"/>
        <v>0</v>
      </c>
      <c r="O1266" s="9">
        <f t="shared" si="74"/>
        <v>0</v>
      </c>
      <c r="P1266" s="9">
        <f t="shared" si="75"/>
        <v>0</v>
      </c>
      <c r="Q1266" s="9">
        <f t="shared" si="76"/>
        <v>0</v>
      </c>
      <c r="R1266" s="9">
        <f t="shared" si="58"/>
        <v>0</v>
      </c>
      <c r="S1266" s="9"/>
      <c r="T1266" s="9">
        <f t="shared" si="59"/>
        <v>0</v>
      </c>
      <c r="U1266" s="9">
        <f t="shared" si="60"/>
        <v>0</v>
      </c>
      <c r="V1266" s="9">
        <f t="shared" si="77"/>
        <v>0</v>
      </c>
      <c r="W1266" s="9">
        <f t="shared" si="78"/>
        <v>0</v>
      </c>
      <c r="X1266" s="9">
        <f t="shared" si="79"/>
        <v>0</v>
      </c>
      <c r="Y1266" s="9">
        <f t="shared" si="61"/>
        <v>0</v>
      </c>
      <c r="Z1266" s="9">
        <f t="shared" si="62"/>
        <v>0</v>
      </c>
      <c r="AA1266" s="9"/>
      <c r="AB1266" s="9">
        <f t="shared" si="80"/>
        <v>0</v>
      </c>
      <c r="AC1266" s="9">
        <f t="shared" si="81"/>
        <v>0</v>
      </c>
      <c r="AD1266" s="9" t="e">
        <f t="shared" si="63"/>
        <v>#DIV/0!</v>
      </c>
      <c r="AE1266" s="9">
        <f t="shared" si="64"/>
        <v>0</v>
      </c>
      <c r="AF1266" s="9">
        <f t="shared" si="65"/>
        <v>0</v>
      </c>
      <c r="AG1266" s="9">
        <f t="shared" si="66"/>
        <v>0</v>
      </c>
      <c r="AH1266" s="54">
        <f t="shared" si="82"/>
        <v>0</v>
      </c>
      <c r="AI1266" s="9" t="str">
        <f t="shared" si="67"/>
        <v xml:space="preserve"> </v>
      </c>
      <c r="AJ1266" s="9" t="str">
        <f t="shared" si="68"/>
        <v xml:space="preserve"> </v>
      </c>
      <c r="AK1266" s="9">
        <f t="shared" si="69"/>
        <v>0</v>
      </c>
      <c r="AL1266" s="1">
        <f t="shared" si="70"/>
        <v>0</v>
      </c>
      <c r="AM1266" s="1">
        <f t="shared" si="71"/>
        <v>0</v>
      </c>
    </row>
    <row r="1267" spans="2:39" ht="15" hidden="1" customHeight="1" x14ac:dyDescent="0.25">
      <c r="B1267" s="1">
        <f t="shared" si="83"/>
        <v>0</v>
      </c>
      <c r="C1267" s="9">
        <f>'Grant Employee Roster'!B80</f>
        <v>0</v>
      </c>
      <c r="D1267" s="237">
        <f>'Grant Employee Roster'!C80</f>
        <v>0</v>
      </c>
      <c r="E1267" s="9">
        <f t="shared" si="84"/>
        <v>0</v>
      </c>
      <c r="F1267" s="9">
        <f t="shared" si="85"/>
        <v>0</v>
      </c>
      <c r="G1267" s="9">
        <f t="shared" si="86"/>
        <v>0</v>
      </c>
      <c r="H1267" s="9">
        <f t="shared" si="87"/>
        <v>0</v>
      </c>
      <c r="I1267" s="9">
        <f t="shared" si="56"/>
        <v>0</v>
      </c>
      <c r="J1267" s="9">
        <f t="shared" si="57"/>
        <v>0</v>
      </c>
      <c r="K1267" s="9"/>
      <c r="L1267" s="9">
        <f t="shared" si="72"/>
        <v>0</v>
      </c>
      <c r="M1267" s="9">
        <f t="shared" si="88"/>
        <v>0</v>
      </c>
      <c r="N1267" s="9">
        <f t="shared" si="73"/>
        <v>0</v>
      </c>
      <c r="O1267" s="9">
        <f t="shared" si="74"/>
        <v>0</v>
      </c>
      <c r="P1267" s="9">
        <f t="shared" si="75"/>
        <v>0</v>
      </c>
      <c r="Q1267" s="9">
        <f t="shared" si="76"/>
        <v>0</v>
      </c>
      <c r="R1267" s="9">
        <f t="shared" si="58"/>
        <v>0</v>
      </c>
      <c r="S1267" s="9"/>
      <c r="T1267" s="9">
        <f t="shared" si="59"/>
        <v>0</v>
      </c>
      <c r="U1267" s="9">
        <f t="shared" si="60"/>
        <v>0</v>
      </c>
      <c r="V1267" s="9">
        <f t="shared" si="77"/>
        <v>0</v>
      </c>
      <c r="W1267" s="9">
        <f t="shared" si="78"/>
        <v>0</v>
      </c>
      <c r="X1267" s="9">
        <f t="shared" si="79"/>
        <v>0</v>
      </c>
      <c r="Y1267" s="9">
        <f t="shared" si="61"/>
        <v>0</v>
      </c>
      <c r="Z1267" s="9">
        <f t="shared" si="62"/>
        <v>0</v>
      </c>
      <c r="AA1267" s="9"/>
      <c r="AB1267" s="9">
        <f t="shared" si="80"/>
        <v>0</v>
      </c>
      <c r="AC1267" s="9">
        <f t="shared" si="81"/>
        <v>0</v>
      </c>
      <c r="AD1267" s="9" t="e">
        <f t="shared" si="63"/>
        <v>#DIV/0!</v>
      </c>
      <c r="AE1267" s="9">
        <f t="shared" si="64"/>
        <v>0</v>
      </c>
      <c r="AF1267" s="9">
        <f t="shared" si="65"/>
        <v>0</v>
      </c>
      <c r="AG1267" s="9">
        <f t="shared" si="66"/>
        <v>0</v>
      </c>
      <c r="AH1267" s="54">
        <f t="shared" si="82"/>
        <v>0</v>
      </c>
      <c r="AI1267" s="9" t="str">
        <f t="shared" si="67"/>
        <v xml:space="preserve"> </v>
      </c>
      <c r="AJ1267" s="9" t="str">
        <f t="shared" si="68"/>
        <v xml:space="preserve"> </v>
      </c>
      <c r="AK1267" s="9">
        <f t="shared" si="69"/>
        <v>0</v>
      </c>
      <c r="AL1267" s="1">
        <f t="shared" si="70"/>
        <v>0</v>
      </c>
      <c r="AM1267" s="1">
        <f t="shared" si="71"/>
        <v>0</v>
      </c>
    </row>
    <row r="1268" spans="2:39" ht="15" hidden="1" customHeight="1" x14ac:dyDescent="0.25">
      <c r="B1268" s="1">
        <f t="shared" si="83"/>
        <v>0</v>
      </c>
      <c r="C1268" s="9">
        <f>'Grant Employee Roster'!B81</f>
        <v>0</v>
      </c>
      <c r="D1268" s="237">
        <f>'Grant Employee Roster'!C81</f>
        <v>0</v>
      </c>
      <c r="E1268" s="9">
        <f t="shared" si="84"/>
        <v>0</v>
      </c>
      <c r="F1268" s="9">
        <f t="shared" si="85"/>
        <v>0</v>
      </c>
      <c r="G1268" s="9">
        <f t="shared" si="86"/>
        <v>0</v>
      </c>
      <c r="H1268" s="9">
        <f t="shared" si="87"/>
        <v>0</v>
      </c>
      <c r="I1268" s="9">
        <f t="shared" si="56"/>
        <v>0</v>
      </c>
      <c r="J1268" s="9">
        <f t="shared" si="57"/>
        <v>0</v>
      </c>
      <c r="K1268" s="9"/>
      <c r="L1268" s="9">
        <f t="shared" si="72"/>
        <v>0</v>
      </c>
      <c r="M1268" s="9">
        <f t="shared" si="88"/>
        <v>0</v>
      </c>
      <c r="N1268" s="9">
        <f t="shared" si="73"/>
        <v>0</v>
      </c>
      <c r="O1268" s="9">
        <f t="shared" si="74"/>
        <v>0</v>
      </c>
      <c r="P1268" s="9">
        <f t="shared" si="75"/>
        <v>0</v>
      </c>
      <c r="Q1268" s="9">
        <f t="shared" si="76"/>
        <v>0</v>
      </c>
      <c r="R1268" s="9">
        <f t="shared" si="58"/>
        <v>0</v>
      </c>
      <c r="S1268" s="9"/>
      <c r="T1268" s="9">
        <f t="shared" si="59"/>
        <v>0</v>
      </c>
      <c r="U1268" s="9">
        <f t="shared" si="60"/>
        <v>0</v>
      </c>
      <c r="V1268" s="9">
        <f t="shared" si="77"/>
        <v>0</v>
      </c>
      <c r="W1268" s="9">
        <f t="shared" si="78"/>
        <v>0</v>
      </c>
      <c r="X1268" s="9">
        <f t="shared" si="79"/>
        <v>0</v>
      </c>
      <c r="Y1268" s="9">
        <f t="shared" si="61"/>
        <v>0</v>
      </c>
      <c r="Z1268" s="9">
        <f t="shared" si="62"/>
        <v>0</v>
      </c>
      <c r="AA1268" s="9"/>
      <c r="AB1268" s="9">
        <f t="shared" si="80"/>
        <v>0</v>
      </c>
      <c r="AC1268" s="9">
        <f t="shared" si="81"/>
        <v>0</v>
      </c>
      <c r="AD1268" s="9" t="e">
        <f t="shared" si="63"/>
        <v>#DIV/0!</v>
      </c>
      <c r="AE1268" s="9">
        <f t="shared" si="64"/>
        <v>0</v>
      </c>
      <c r="AF1268" s="9">
        <f t="shared" si="65"/>
        <v>0</v>
      </c>
      <c r="AG1268" s="9">
        <f t="shared" si="66"/>
        <v>0</v>
      </c>
      <c r="AH1268" s="54">
        <f t="shared" si="82"/>
        <v>0</v>
      </c>
      <c r="AI1268" s="9" t="str">
        <f t="shared" si="67"/>
        <v xml:space="preserve"> </v>
      </c>
      <c r="AJ1268" s="9" t="str">
        <f t="shared" si="68"/>
        <v xml:space="preserve"> </v>
      </c>
      <c r="AK1268" s="9">
        <f t="shared" si="69"/>
        <v>0</v>
      </c>
      <c r="AL1268" s="1">
        <f t="shared" si="70"/>
        <v>0</v>
      </c>
      <c r="AM1268" s="1">
        <f t="shared" si="71"/>
        <v>0</v>
      </c>
    </row>
    <row r="1269" spans="2:39" ht="15" hidden="1" customHeight="1" x14ac:dyDescent="0.25">
      <c r="B1269" s="1">
        <f t="shared" si="83"/>
        <v>0</v>
      </c>
      <c r="C1269" s="9">
        <f>'Grant Employee Roster'!B82</f>
        <v>0</v>
      </c>
      <c r="D1269" s="237">
        <f>'Grant Employee Roster'!C82</f>
        <v>0</v>
      </c>
      <c r="E1269" s="9">
        <f t="shared" si="84"/>
        <v>0</v>
      </c>
      <c r="F1269" s="9">
        <f t="shared" si="85"/>
        <v>0</v>
      </c>
      <c r="G1269" s="9">
        <f t="shared" si="86"/>
        <v>0</v>
      </c>
      <c r="H1269" s="9">
        <f t="shared" si="87"/>
        <v>0</v>
      </c>
      <c r="I1269" s="9">
        <f t="shared" si="56"/>
        <v>0</v>
      </c>
      <c r="J1269" s="9">
        <f t="shared" si="57"/>
        <v>0</v>
      </c>
      <c r="K1269" s="9"/>
      <c r="L1269" s="9">
        <f t="shared" si="72"/>
        <v>0</v>
      </c>
      <c r="M1269" s="9">
        <f t="shared" si="88"/>
        <v>0</v>
      </c>
      <c r="N1269" s="9">
        <f t="shared" si="73"/>
        <v>0</v>
      </c>
      <c r="O1269" s="9">
        <f t="shared" si="74"/>
        <v>0</v>
      </c>
      <c r="P1269" s="9">
        <f t="shared" si="75"/>
        <v>0</v>
      </c>
      <c r="Q1269" s="9">
        <f t="shared" si="76"/>
        <v>0</v>
      </c>
      <c r="R1269" s="9">
        <f t="shared" si="58"/>
        <v>0</v>
      </c>
      <c r="S1269" s="9"/>
      <c r="T1269" s="9">
        <f t="shared" si="59"/>
        <v>0</v>
      </c>
      <c r="U1269" s="9">
        <f t="shared" si="60"/>
        <v>0</v>
      </c>
      <c r="V1269" s="9">
        <f t="shared" si="77"/>
        <v>0</v>
      </c>
      <c r="W1269" s="9">
        <f t="shared" si="78"/>
        <v>0</v>
      </c>
      <c r="X1269" s="9">
        <f t="shared" si="79"/>
        <v>0</v>
      </c>
      <c r="Y1269" s="9">
        <f t="shared" si="61"/>
        <v>0</v>
      </c>
      <c r="Z1269" s="9">
        <f t="shared" si="62"/>
        <v>0</v>
      </c>
      <c r="AA1269" s="9"/>
      <c r="AB1269" s="9">
        <f t="shared" si="80"/>
        <v>0</v>
      </c>
      <c r="AC1269" s="9">
        <f t="shared" si="81"/>
        <v>0</v>
      </c>
      <c r="AD1269" s="9" t="e">
        <f t="shared" si="63"/>
        <v>#DIV/0!</v>
      </c>
      <c r="AE1269" s="9">
        <f t="shared" si="64"/>
        <v>0</v>
      </c>
      <c r="AF1269" s="9">
        <f t="shared" si="65"/>
        <v>0</v>
      </c>
      <c r="AG1269" s="9">
        <f t="shared" si="66"/>
        <v>0</v>
      </c>
      <c r="AH1269" s="54">
        <f t="shared" si="82"/>
        <v>0</v>
      </c>
      <c r="AI1269" s="9" t="str">
        <f t="shared" si="67"/>
        <v xml:space="preserve"> </v>
      </c>
      <c r="AJ1269" s="9" t="str">
        <f t="shared" si="68"/>
        <v xml:space="preserve"> </v>
      </c>
      <c r="AK1269" s="9">
        <f t="shared" si="69"/>
        <v>0</v>
      </c>
      <c r="AL1269" s="1">
        <f t="shared" si="70"/>
        <v>0</v>
      </c>
      <c r="AM1269" s="1">
        <f t="shared" si="71"/>
        <v>0</v>
      </c>
    </row>
    <row r="1270" spans="2:39" ht="15" hidden="1" customHeight="1" x14ac:dyDescent="0.25">
      <c r="B1270" s="1">
        <f t="shared" si="83"/>
        <v>0</v>
      </c>
      <c r="C1270" s="9">
        <f>'Grant Employee Roster'!B83</f>
        <v>0</v>
      </c>
      <c r="D1270" s="237">
        <f>'Grant Employee Roster'!C83</f>
        <v>0</v>
      </c>
      <c r="E1270" s="9">
        <f t="shared" si="84"/>
        <v>0</v>
      </c>
      <c r="F1270" s="9">
        <f t="shared" si="85"/>
        <v>0</v>
      </c>
      <c r="G1270" s="9">
        <f t="shared" si="86"/>
        <v>0</v>
      </c>
      <c r="H1270" s="9">
        <f t="shared" si="87"/>
        <v>0</v>
      </c>
      <c r="I1270" s="9">
        <f t="shared" si="56"/>
        <v>0</v>
      </c>
      <c r="J1270" s="9">
        <f t="shared" si="57"/>
        <v>0</v>
      </c>
      <c r="K1270" s="9"/>
      <c r="L1270" s="9">
        <f t="shared" si="72"/>
        <v>0</v>
      </c>
      <c r="M1270" s="9">
        <f t="shared" si="88"/>
        <v>0</v>
      </c>
      <c r="N1270" s="9">
        <f t="shared" si="73"/>
        <v>0</v>
      </c>
      <c r="O1270" s="9">
        <f t="shared" si="74"/>
        <v>0</v>
      </c>
      <c r="P1270" s="9">
        <f t="shared" si="75"/>
        <v>0</v>
      </c>
      <c r="Q1270" s="9">
        <f t="shared" si="76"/>
        <v>0</v>
      </c>
      <c r="R1270" s="9">
        <f t="shared" si="58"/>
        <v>0</v>
      </c>
      <c r="S1270" s="9"/>
      <c r="T1270" s="9">
        <f t="shared" si="59"/>
        <v>0</v>
      </c>
      <c r="U1270" s="9">
        <f t="shared" si="60"/>
        <v>0</v>
      </c>
      <c r="V1270" s="9">
        <f t="shared" si="77"/>
        <v>0</v>
      </c>
      <c r="W1270" s="9">
        <f t="shared" si="78"/>
        <v>0</v>
      </c>
      <c r="X1270" s="9">
        <f t="shared" si="79"/>
        <v>0</v>
      </c>
      <c r="Y1270" s="9">
        <f t="shared" si="61"/>
        <v>0</v>
      </c>
      <c r="Z1270" s="9">
        <f t="shared" si="62"/>
        <v>0</v>
      </c>
      <c r="AA1270" s="9"/>
      <c r="AB1270" s="9">
        <f t="shared" si="80"/>
        <v>0</v>
      </c>
      <c r="AC1270" s="9">
        <f t="shared" si="81"/>
        <v>0</v>
      </c>
      <c r="AD1270" s="9" t="e">
        <f t="shared" si="63"/>
        <v>#DIV/0!</v>
      </c>
      <c r="AE1270" s="9">
        <f t="shared" si="64"/>
        <v>0</v>
      </c>
      <c r="AF1270" s="9">
        <f t="shared" si="65"/>
        <v>0</v>
      </c>
      <c r="AG1270" s="9">
        <f t="shared" si="66"/>
        <v>0</v>
      </c>
      <c r="AH1270" s="54">
        <f t="shared" si="82"/>
        <v>0</v>
      </c>
      <c r="AI1270" s="9" t="str">
        <f t="shared" si="67"/>
        <v xml:space="preserve"> </v>
      </c>
      <c r="AJ1270" s="9" t="str">
        <f t="shared" si="68"/>
        <v xml:space="preserve"> </v>
      </c>
      <c r="AK1270" s="9">
        <f t="shared" si="69"/>
        <v>0</v>
      </c>
      <c r="AL1270" s="1">
        <f t="shared" si="70"/>
        <v>0</v>
      </c>
      <c r="AM1270" s="1">
        <f t="shared" si="71"/>
        <v>0</v>
      </c>
    </row>
    <row r="1271" spans="2:39" ht="15" hidden="1" customHeight="1" x14ac:dyDescent="0.25">
      <c r="B1271" s="1">
        <f t="shared" si="83"/>
        <v>0</v>
      </c>
      <c r="C1271" s="9">
        <f>'Grant Employee Roster'!B84</f>
        <v>0</v>
      </c>
      <c r="D1271" s="237">
        <f>'Grant Employee Roster'!C84</f>
        <v>0</v>
      </c>
      <c r="E1271" s="9">
        <f t="shared" si="84"/>
        <v>0</v>
      </c>
      <c r="F1271" s="9">
        <f t="shared" si="85"/>
        <v>0</v>
      </c>
      <c r="G1271" s="9">
        <f t="shared" si="86"/>
        <v>0</v>
      </c>
      <c r="H1271" s="9">
        <f t="shared" si="87"/>
        <v>0</v>
      </c>
      <c r="I1271" s="9">
        <f t="shared" si="56"/>
        <v>0</v>
      </c>
      <c r="J1271" s="9">
        <f t="shared" si="57"/>
        <v>0</v>
      </c>
      <c r="K1271" s="9"/>
      <c r="L1271" s="9">
        <f t="shared" si="72"/>
        <v>0</v>
      </c>
      <c r="M1271" s="9">
        <f t="shared" si="88"/>
        <v>0</v>
      </c>
      <c r="N1271" s="9">
        <f t="shared" si="73"/>
        <v>0</v>
      </c>
      <c r="O1271" s="9">
        <f t="shared" si="74"/>
        <v>0</v>
      </c>
      <c r="P1271" s="9">
        <f t="shared" si="75"/>
        <v>0</v>
      </c>
      <c r="Q1271" s="9">
        <f t="shared" si="76"/>
        <v>0</v>
      </c>
      <c r="R1271" s="9">
        <f t="shared" si="58"/>
        <v>0</v>
      </c>
      <c r="S1271" s="9"/>
      <c r="T1271" s="9">
        <f t="shared" si="59"/>
        <v>0</v>
      </c>
      <c r="U1271" s="9">
        <f t="shared" si="60"/>
        <v>0</v>
      </c>
      <c r="V1271" s="9">
        <f t="shared" si="77"/>
        <v>0</v>
      </c>
      <c r="W1271" s="9">
        <f t="shared" si="78"/>
        <v>0</v>
      </c>
      <c r="X1271" s="9">
        <f t="shared" si="79"/>
        <v>0</v>
      </c>
      <c r="Y1271" s="9">
        <f t="shared" si="61"/>
        <v>0</v>
      </c>
      <c r="Z1271" s="9">
        <f t="shared" si="62"/>
        <v>0</v>
      </c>
      <c r="AA1271" s="9"/>
      <c r="AB1271" s="9">
        <f t="shared" si="80"/>
        <v>0</v>
      </c>
      <c r="AC1271" s="9">
        <f t="shared" si="81"/>
        <v>0</v>
      </c>
      <c r="AD1271" s="9" t="e">
        <f t="shared" si="63"/>
        <v>#DIV/0!</v>
      </c>
      <c r="AE1271" s="9">
        <f t="shared" si="64"/>
        <v>0</v>
      </c>
      <c r="AF1271" s="9">
        <f t="shared" si="65"/>
        <v>0</v>
      </c>
      <c r="AG1271" s="9">
        <f t="shared" si="66"/>
        <v>0</v>
      </c>
      <c r="AH1271" s="54">
        <f t="shared" si="82"/>
        <v>0</v>
      </c>
      <c r="AI1271" s="9" t="str">
        <f t="shared" si="67"/>
        <v xml:space="preserve"> </v>
      </c>
      <c r="AJ1271" s="9" t="str">
        <f t="shared" si="68"/>
        <v xml:space="preserve"> </v>
      </c>
      <c r="AK1271" s="9">
        <f t="shared" si="69"/>
        <v>0</v>
      </c>
      <c r="AL1271" s="1">
        <f t="shared" si="70"/>
        <v>0</v>
      </c>
      <c r="AM1271" s="1">
        <f t="shared" si="71"/>
        <v>0</v>
      </c>
    </row>
    <row r="1272" spans="2:39" ht="15" hidden="1" customHeight="1" x14ac:dyDescent="0.25">
      <c r="B1272" s="1">
        <f t="shared" si="83"/>
        <v>0</v>
      </c>
      <c r="C1272" s="9">
        <f>'Grant Employee Roster'!B85</f>
        <v>0</v>
      </c>
      <c r="D1272" s="237">
        <f>'Grant Employee Roster'!C85</f>
        <v>0</v>
      </c>
      <c r="E1272" s="9">
        <f t="shared" si="84"/>
        <v>0</v>
      </c>
      <c r="F1272" s="9">
        <f t="shared" si="85"/>
        <v>0</v>
      </c>
      <c r="G1272" s="9">
        <f t="shared" si="86"/>
        <v>0</v>
      </c>
      <c r="H1272" s="9">
        <f t="shared" si="87"/>
        <v>0</v>
      </c>
      <c r="I1272" s="9">
        <f t="shared" si="56"/>
        <v>0</v>
      </c>
      <c r="J1272" s="9">
        <f t="shared" si="57"/>
        <v>0</v>
      </c>
      <c r="K1272" s="9"/>
      <c r="L1272" s="9">
        <f t="shared" si="72"/>
        <v>0</v>
      </c>
      <c r="M1272" s="9">
        <f t="shared" si="88"/>
        <v>0</v>
      </c>
      <c r="N1272" s="9">
        <f t="shared" si="73"/>
        <v>0</v>
      </c>
      <c r="O1272" s="9">
        <f t="shared" si="74"/>
        <v>0</v>
      </c>
      <c r="P1272" s="9">
        <f t="shared" si="75"/>
        <v>0</v>
      </c>
      <c r="Q1272" s="9">
        <f t="shared" si="76"/>
        <v>0</v>
      </c>
      <c r="R1272" s="9">
        <f t="shared" si="58"/>
        <v>0</v>
      </c>
      <c r="S1272" s="9"/>
      <c r="T1272" s="9">
        <f t="shared" si="59"/>
        <v>0</v>
      </c>
      <c r="U1272" s="9">
        <f t="shared" si="60"/>
        <v>0</v>
      </c>
      <c r="V1272" s="9">
        <f t="shared" si="77"/>
        <v>0</v>
      </c>
      <c r="W1272" s="9">
        <f t="shared" si="78"/>
        <v>0</v>
      </c>
      <c r="X1272" s="9">
        <f t="shared" si="79"/>
        <v>0</v>
      </c>
      <c r="Y1272" s="9">
        <f t="shared" si="61"/>
        <v>0</v>
      </c>
      <c r="Z1272" s="9">
        <f t="shared" si="62"/>
        <v>0</v>
      </c>
      <c r="AA1272" s="9"/>
      <c r="AB1272" s="9">
        <f t="shared" si="80"/>
        <v>0</v>
      </c>
      <c r="AC1272" s="9">
        <f t="shared" si="81"/>
        <v>0</v>
      </c>
      <c r="AD1272" s="9" t="e">
        <f t="shared" si="63"/>
        <v>#DIV/0!</v>
      </c>
      <c r="AE1272" s="9">
        <f t="shared" si="64"/>
        <v>0</v>
      </c>
      <c r="AF1272" s="9">
        <f t="shared" si="65"/>
        <v>0</v>
      </c>
      <c r="AG1272" s="9">
        <f t="shared" si="66"/>
        <v>0</v>
      </c>
      <c r="AH1272" s="54">
        <f t="shared" si="82"/>
        <v>0</v>
      </c>
      <c r="AI1272" s="9" t="str">
        <f t="shared" si="67"/>
        <v xml:space="preserve"> </v>
      </c>
      <c r="AJ1272" s="9" t="str">
        <f t="shared" si="68"/>
        <v xml:space="preserve"> </v>
      </c>
      <c r="AK1272" s="9">
        <f t="shared" si="69"/>
        <v>0</v>
      </c>
      <c r="AL1272" s="1">
        <f t="shared" si="70"/>
        <v>0</v>
      </c>
      <c r="AM1272" s="1">
        <f t="shared" si="71"/>
        <v>0</v>
      </c>
    </row>
    <row r="1273" spans="2:39" ht="15" hidden="1" customHeight="1" x14ac:dyDescent="0.25">
      <c r="B1273" s="1">
        <f t="shared" si="83"/>
        <v>0</v>
      </c>
      <c r="C1273" s="9">
        <f>'Grant Employee Roster'!B86</f>
        <v>0</v>
      </c>
      <c r="D1273" s="237">
        <f>'Grant Employee Roster'!C86</f>
        <v>0</v>
      </c>
      <c r="E1273" s="9">
        <f t="shared" si="84"/>
        <v>0</v>
      </c>
      <c r="F1273" s="9">
        <f t="shared" si="85"/>
        <v>0</v>
      </c>
      <c r="G1273" s="9">
        <f t="shared" si="86"/>
        <v>0</v>
      </c>
      <c r="H1273" s="9">
        <f t="shared" si="87"/>
        <v>0</v>
      </c>
      <c r="I1273" s="9">
        <f t="shared" si="56"/>
        <v>0</v>
      </c>
      <c r="J1273" s="9">
        <f t="shared" si="57"/>
        <v>0</v>
      </c>
      <c r="K1273" s="9"/>
      <c r="L1273" s="9">
        <f t="shared" si="72"/>
        <v>0</v>
      </c>
      <c r="M1273" s="9">
        <f t="shared" si="88"/>
        <v>0</v>
      </c>
      <c r="N1273" s="9">
        <f t="shared" si="73"/>
        <v>0</v>
      </c>
      <c r="O1273" s="9">
        <f t="shared" si="74"/>
        <v>0</v>
      </c>
      <c r="P1273" s="9">
        <f t="shared" si="75"/>
        <v>0</v>
      </c>
      <c r="Q1273" s="9">
        <f t="shared" si="76"/>
        <v>0</v>
      </c>
      <c r="R1273" s="9">
        <f t="shared" si="58"/>
        <v>0</v>
      </c>
      <c r="S1273" s="9"/>
      <c r="T1273" s="9">
        <f t="shared" si="59"/>
        <v>0</v>
      </c>
      <c r="U1273" s="9">
        <f t="shared" si="60"/>
        <v>0</v>
      </c>
      <c r="V1273" s="9">
        <f t="shared" si="77"/>
        <v>0</v>
      </c>
      <c r="W1273" s="9">
        <f t="shared" si="78"/>
        <v>0</v>
      </c>
      <c r="X1273" s="9">
        <f t="shared" si="79"/>
        <v>0</v>
      </c>
      <c r="Y1273" s="9">
        <f t="shared" si="61"/>
        <v>0</v>
      </c>
      <c r="Z1273" s="9">
        <f t="shared" si="62"/>
        <v>0</v>
      </c>
      <c r="AA1273" s="9"/>
      <c r="AB1273" s="9">
        <f t="shared" si="80"/>
        <v>0</v>
      </c>
      <c r="AC1273" s="9">
        <f t="shared" si="81"/>
        <v>0</v>
      </c>
      <c r="AD1273" s="9" t="e">
        <f t="shared" si="63"/>
        <v>#DIV/0!</v>
      </c>
      <c r="AE1273" s="9">
        <f t="shared" si="64"/>
        <v>0</v>
      </c>
      <c r="AF1273" s="9">
        <f t="shared" si="65"/>
        <v>0</v>
      </c>
      <c r="AG1273" s="9">
        <f t="shared" si="66"/>
        <v>0</v>
      </c>
      <c r="AH1273" s="54">
        <f t="shared" si="82"/>
        <v>0</v>
      </c>
      <c r="AI1273" s="9" t="str">
        <f t="shared" si="67"/>
        <v xml:space="preserve"> </v>
      </c>
      <c r="AJ1273" s="9" t="str">
        <f t="shared" si="68"/>
        <v xml:space="preserve"> </v>
      </c>
      <c r="AK1273" s="9">
        <f t="shared" si="69"/>
        <v>0</v>
      </c>
      <c r="AL1273" s="1">
        <f t="shared" si="70"/>
        <v>0</v>
      </c>
      <c r="AM1273" s="1">
        <f t="shared" si="71"/>
        <v>0</v>
      </c>
    </row>
    <row r="1274" spans="2:39" ht="15" hidden="1" customHeight="1" x14ac:dyDescent="0.25">
      <c r="B1274" s="1">
        <f t="shared" si="83"/>
        <v>0</v>
      </c>
      <c r="C1274" s="9">
        <f>'Grant Employee Roster'!B87</f>
        <v>0</v>
      </c>
      <c r="D1274" s="237">
        <f>'Grant Employee Roster'!C87</f>
        <v>0</v>
      </c>
      <c r="E1274" s="9">
        <f t="shared" si="84"/>
        <v>0</v>
      </c>
      <c r="F1274" s="9">
        <f t="shared" si="85"/>
        <v>0</v>
      </c>
      <c r="G1274" s="9">
        <f t="shared" si="86"/>
        <v>0</v>
      </c>
      <c r="H1274" s="9">
        <f t="shared" si="87"/>
        <v>0</v>
      </c>
      <c r="I1274" s="9">
        <f t="shared" si="56"/>
        <v>0</v>
      </c>
      <c r="J1274" s="9">
        <f t="shared" si="57"/>
        <v>0</v>
      </c>
      <c r="K1274" s="9"/>
      <c r="L1274" s="9">
        <f t="shared" si="72"/>
        <v>0</v>
      </c>
      <c r="M1274" s="9">
        <f t="shared" si="88"/>
        <v>0</v>
      </c>
      <c r="N1274" s="9">
        <f t="shared" si="73"/>
        <v>0</v>
      </c>
      <c r="O1274" s="9">
        <f t="shared" si="74"/>
        <v>0</v>
      </c>
      <c r="P1274" s="9">
        <f t="shared" si="75"/>
        <v>0</v>
      </c>
      <c r="Q1274" s="9">
        <f t="shared" si="76"/>
        <v>0</v>
      </c>
      <c r="R1274" s="9">
        <f t="shared" si="58"/>
        <v>0</v>
      </c>
      <c r="S1274" s="9"/>
      <c r="T1274" s="9">
        <f t="shared" si="59"/>
        <v>0</v>
      </c>
      <c r="U1274" s="9">
        <f t="shared" si="60"/>
        <v>0</v>
      </c>
      <c r="V1274" s="9">
        <f t="shared" si="77"/>
        <v>0</v>
      </c>
      <c r="W1274" s="9">
        <f t="shared" si="78"/>
        <v>0</v>
      </c>
      <c r="X1274" s="9">
        <f t="shared" si="79"/>
        <v>0</v>
      </c>
      <c r="Y1274" s="9">
        <f t="shared" si="61"/>
        <v>0</v>
      </c>
      <c r="Z1274" s="9">
        <f t="shared" si="62"/>
        <v>0</v>
      </c>
      <c r="AA1274" s="9"/>
      <c r="AB1274" s="9">
        <f t="shared" si="80"/>
        <v>0</v>
      </c>
      <c r="AC1274" s="9">
        <f t="shared" si="81"/>
        <v>0</v>
      </c>
      <c r="AD1274" s="9" t="e">
        <f t="shared" si="63"/>
        <v>#DIV/0!</v>
      </c>
      <c r="AE1274" s="9">
        <f t="shared" si="64"/>
        <v>0</v>
      </c>
      <c r="AF1274" s="9">
        <f t="shared" si="65"/>
        <v>0</v>
      </c>
      <c r="AG1274" s="9">
        <f t="shared" si="66"/>
        <v>0</v>
      </c>
      <c r="AH1274" s="54">
        <f t="shared" si="82"/>
        <v>0</v>
      </c>
      <c r="AI1274" s="9" t="str">
        <f t="shared" si="67"/>
        <v xml:space="preserve"> </v>
      </c>
      <c r="AJ1274" s="9" t="str">
        <f t="shared" si="68"/>
        <v xml:space="preserve"> </v>
      </c>
      <c r="AK1274" s="9">
        <f t="shared" si="69"/>
        <v>0</v>
      </c>
      <c r="AL1274" s="1">
        <f t="shared" si="70"/>
        <v>0</v>
      </c>
      <c r="AM1274" s="1">
        <f t="shared" si="71"/>
        <v>0</v>
      </c>
    </row>
    <row r="1275" spans="2:39" ht="15" hidden="1" customHeight="1" x14ac:dyDescent="0.25">
      <c r="B1275" s="1">
        <f t="shared" si="83"/>
        <v>0</v>
      </c>
      <c r="C1275" s="9">
        <f>'Grant Employee Roster'!B88</f>
        <v>0</v>
      </c>
      <c r="D1275" s="237">
        <f>'Grant Employee Roster'!C88</f>
        <v>0</v>
      </c>
      <c r="E1275" s="9">
        <f t="shared" si="84"/>
        <v>0</v>
      </c>
      <c r="F1275" s="9">
        <f t="shared" si="85"/>
        <v>0</v>
      </c>
      <c r="G1275" s="9">
        <f t="shared" si="86"/>
        <v>0</v>
      </c>
      <c r="H1275" s="9">
        <f t="shared" si="87"/>
        <v>0</v>
      </c>
      <c r="I1275" s="9">
        <f t="shared" si="56"/>
        <v>0</v>
      </c>
      <c r="J1275" s="9">
        <f t="shared" si="57"/>
        <v>0</v>
      </c>
      <c r="K1275" s="9"/>
      <c r="L1275" s="9">
        <f t="shared" si="72"/>
        <v>0</v>
      </c>
      <c r="M1275" s="9">
        <f t="shared" si="88"/>
        <v>0</v>
      </c>
      <c r="N1275" s="9">
        <f t="shared" si="73"/>
        <v>0</v>
      </c>
      <c r="O1275" s="9">
        <f t="shared" si="74"/>
        <v>0</v>
      </c>
      <c r="P1275" s="9">
        <f t="shared" si="75"/>
        <v>0</v>
      </c>
      <c r="Q1275" s="9">
        <f t="shared" si="76"/>
        <v>0</v>
      </c>
      <c r="R1275" s="9">
        <f t="shared" si="58"/>
        <v>0</v>
      </c>
      <c r="S1275" s="9"/>
      <c r="T1275" s="9">
        <f t="shared" si="59"/>
        <v>0</v>
      </c>
      <c r="U1275" s="9">
        <f t="shared" si="60"/>
        <v>0</v>
      </c>
      <c r="V1275" s="9">
        <f t="shared" si="77"/>
        <v>0</v>
      </c>
      <c r="W1275" s="9">
        <f t="shared" si="78"/>
        <v>0</v>
      </c>
      <c r="X1275" s="9">
        <f t="shared" si="79"/>
        <v>0</v>
      </c>
      <c r="Y1275" s="9">
        <f t="shared" si="61"/>
        <v>0</v>
      </c>
      <c r="Z1275" s="9">
        <f t="shared" si="62"/>
        <v>0</v>
      </c>
      <c r="AA1275" s="9"/>
      <c r="AB1275" s="9">
        <f t="shared" si="80"/>
        <v>0</v>
      </c>
      <c r="AC1275" s="9">
        <f t="shared" si="81"/>
        <v>0</v>
      </c>
      <c r="AD1275" s="9" t="e">
        <f t="shared" si="63"/>
        <v>#DIV/0!</v>
      </c>
      <c r="AE1275" s="9">
        <f t="shared" si="64"/>
        <v>0</v>
      </c>
      <c r="AF1275" s="9">
        <f t="shared" si="65"/>
        <v>0</v>
      </c>
      <c r="AG1275" s="9">
        <f t="shared" si="66"/>
        <v>0</v>
      </c>
      <c r="AH1275" s="54">
        <f t="shared" si="82"/>
        <v>0</v>
      </c>
      <c r="AI1275" s="9" t="str">
        <f t="shared" si="67"/>
        <v xml:space="preserve"> </v>
      </c>
      <c r="AJ1275" s="9" t="str">
        <f t="shared" si="68"/>
        <v xml:space="preserve"> </v>
      </c>
      <c r="AK1275" s="9">
        <f t="shared" si="69"/>
        <v>0</v>
      </c>
      <c r="AL1275" s="1">
        <f t="shared" si="70"/>
        <v>0</v>
      </c>
      <c r="AM1275" s="1">
        <f t="shared" si="71"/>
        <v>0</v>
      </c>
    </row>
    <row r="1276" spans="2:39" ht="15" hidden="1" customHeight="1" x14ac:dyDescent="0.25">
      <c r="B1276" s="1">
        <f t="shared" si="83"/>
        <v>0</v>
      </c>
      <c r="C1276" s="9">
        <f>'Grant Employee Roster'!B89</f>
        <v>0</v>
      </c>
      <c r="D1276" s="237">
        <f>'Grant Employee Roster'!C89</f>
        <v>0</v>
      </c>
      <c r="E1276" s="9">
        <f t="shared" si="84"/>
        <v>0</v>
      </c>
      <c r="F1276" s="9">
        <f t="shared" si="85"/>
        <v>0</v>
      </c>
      <c r="G1276" s="9">
        <f t="shared" si="86"/>
        <v>0</v>
      </c>
      <c r="H1276" s="9">
        <f t="shared" si="87"/>
        <v>0</v>
      </c>
      <c r="I1276" s="9">
        <f t="shared" si="56"/>
        <v>0</v>
      </c>
      <c r="J1276" s="9">
        <f t="shared" si="57"/>
        <v>0</v>
      </c>
      <c r="K1276" s="9"/>
      <c r="L1276" s="9">
        <f t="shared" si="72"/>
        <v>0</v>
      </c>
      <c r="M1276" s="9">
        <f t="shared" si="88"/>
        <v>0</v>
      </c>
      <c r="N1276" s="9">
        <f t="shared" si="73"/>
        <v>0</v>
      </c>
      <c r="O1276" s="9">
        <f t="shared" si="74"/>
        <v>0</v>
      </c>
      <c r="P1276" s="9">
        <f t="shared" si="75"/>
        <v>0</v>
      </c>
      <c r="Q1276" s="9">
        <f t="shared" si="76"/>
        <v>0</v>
      </c>
      <c r="R1276" s="9">
        <f t="shared" si="58"/>
        <v>0</v>
      </c>
      <c r="S1276" s="9"/>
      <c r="T1276" s="9">
        <f t="shared" si="59"/>
        <v>0</v>
      </c>
      <c r="U1276" s="9">
        <f t="shared" si="60"/>
        <v>0</v>
      </c>
      <c r="V1276" s="9">
        <f t="shared" si="77"/>
        <v>0</v>
      </c>
      <c r="W1276" s="9">
        <f t="shared" si="78"/>
        <v>0</v>
      </c>
      <c r="X1276" s="9">
        <f t="shared" si="79"/>
        <v>0</v>
      </c>
      <c r="Y1276" s="9">
        <f t="shared" si="61"/>
        <v>0</v>
      </c>
      <c r="Z1276" s="9">
        <f t="shared" si="62"/>
        <v>0</v>
      </c>
      <c r="AA1276" s="9"/>
      <c r="AB1276" s="9">
        <f t="shared" si="80"/>
        <v>0</v>
      </c>
      <c r="AC1276" s="9">
        <f t="shared" si="81"/>
        <v>0</v>
      </c>
      <c r="AD1276" s="9" t="e">
        <f t="shared" si="63"/>
        <v>#DIV/0!</v>
      </c>
      <c r="AE1276" s="9">
        <f t="shared" si="64"/>
        <v>0</v>
      </c>
      <c r="AF1276" s="9">
        <f t="shared" si="65"/>
        <v>0</v>
      </c>
      <c r="AG1276" s="9">
        <f t="shared" si="66"/>
        <v>0</v>
      </c>
      <c r="AH1276" s="54">
        <f t="shared" si="82"/>
        <v>0</v>
      </c>
      <c r="AI1276" s="9" t="str">
        <f t="shared" si="67"/>
        <v xml:space="preserve"> </v>
      </c>
      <c r="AJ1276" s="9" t="str">
        <f t="shared" si="68"/>
        <v xml:space="preserve"> </v>
      </c>
      <c r="AK1276" s="9">
        <f t="shared" si="69"/>
        <v>0</v>
      </c>
      <c r="AL1276" s="1">
        <f t="shared" si="70"/>
        <v>0</v>
      </c>
      <c r="AM1276" s="1">
        <f t="shared" si="71"/>
        <v>0</v>
      </c>
    </row>
    <row r="1277" spans="2:39" ht="15" hidden="1" customHeight="1" x14ac:dyDescent="0.25">
      <c r="B1277" s="1">
        <f t="shared" si="83"/>
        <v>0</v>
      </c>
      <c r="C1277" s="9">
        <f>'Grant Employee Roster'!B90</f>
        <v>0</v>
      </c>
      <c r="D1277" s="237">
        <f>'Grant Employee Roster'!C90</f>
        <v>0</v>
      </c>
      <c r="E1277" s="9">
        <f t="shared" si="84"/>
        <v>0</v>
      </c>
      <c r="F1277" s="9">
        <f t="shared" si="85"/>
        <v>0</v>
      </c>
      <c r="G1277" s="9">
        <f t="shared" si="86"/>
        <v>0</v>
      </c>
      <c r="H1277" s="9">
        <f t="shared" si="87"/>
        <v>0</v>
      </c>
      <c r="I1277" s="9">
        <f t="shared" si="56"/>
        <v>0</v>
      </c>
      <c r="J1277" s="9">
        <f t="shared" si="57"/>
        <v>0</v>
      </c>
      <c r="K1277" s="9"/>
      <c r="L1277" s="9">
        <f t="shared" si="72"/>
        <v>0</v>
      </c>
      <c r="M1277" s="9">
        <f t="shared" si="88"/>
        <v>0</v>
      </c>
      <c r="N1277" s="9">
        <f t="shared" si="73"/>
        <v>0</v>
      </c>
      <c r="O1277" s="9">
        <f t="shared" si="74"/>
        <v>0</v>
      </c>
      <c r="P1277" s="9">
        <f t="shared" si="75"/>
        <v>0</v>
      </c>
      <c r="Q1277" s="9">
        <f t="shared" si="76"/>
        <v>0</v>
      </c>
      <c r="R1277" s="9">
        <f t="shared" si="58"/>
        <v>0</v>
      </c>
      <c r="S1277" s="9"/>
      <c r="T1277" s="9">
        <f t="shared" si="59"/>
        <v>0</v>
      </c>
      <c r="U1277" s="9">
        <f t="shared" si="60"/>
        <v>0</v>
      </c>
      <c r="V1277" s="9">
        <f t="shared" si="77"/>
        <v>0</v>
      </c>
      <c r="W1277" s="9">
        <f t="shared" si="78"/>
        <v>0</v>
      </c>
      <c r="X1277" s="9">
        <f t="shared" si="79"/>
        <v>0</v>
      </c>
      <c r="Y1277" s="9">
        <f t="shared" si="61"/>
        <v>0</v>
      </c>
      <c r="Z1277" s="9">
        <f t="shared" si="62"/>
        <v>0</v>
      </c>
      <c r="AA1277" s="9"/>
      <c r="AB1277" s="9">
        <f t="shared" si="80"/>
        <v>0</v>
      </c>
      <c r="AC1277" s="9">
        <f t="shared" si="81"/>
        <v>0</v>
      </c>
      <c r="AD1277" s="9" t="e">
        <f t="shared" si="63"/>
        <v>#DIV/0!</v>
      </c>
      <c r="AE1277" s="9">
        <f t="shared" si="64"/>
        <v>0</v>
      </c>
      <c r="AF1277" s="9">
        <f t="shared" si="65"/>
        <v>0</v>
      </c>
      <c r="AG1277" s="9">
        <f t="shared" si="66"/>
        <v>0</v>
      </c>
      <c r="AH1277" s="54">
        <f t="shared" si="82"/>
        <v>0</v>
      </c>
      <c r="AI1277" s="9" t="str">
        <f t="shared" si="67"/>
        <v xml:space="preserve"> </v>
      </c>
      <c r="AJ1277" s="9" t="str">
        <f t="shared" si="68"/>
        <v xml:space="preserve"> </v>
      </c>
      <c r="AK1277" s="9">
        <f t="shared" si="69"/>
        <v>0</v>
      </c>
      <c r="AL1277" s="1">
        <f t="shared" si="70"/>
        <v>0</v>
      </c>
      <c r="AM1277" s="1">
        <f t="shared" si="71"/>
        <v>0</v>
      </c>
    </row>
    <row r="1278" spans="2:39" ht="15" hidden="1" customHeight="1" x14ac:dyDescent="0.25">
      <c r="B1278" s="1">
        <f t="shared" si="83"/>
        <v>0</v>
      </c>
      <c r="C1278" s="9">
        <f>'Grant Employee Roster'!B91</f>
        <v>0</v>
      </c>
      <c r="D1278" s="237">
        <f>'Grant Employee Roster'!C91</f>
        <v>0</v>
      </c>
      <c r="E1278" s="9">
        <f t="shared" si="84"/>
        <v>0</v>
      </c>
      <c r="F1278" s="9">
        <f t="shared" si="85"/>
        <v>0</v>
      </c>
      <c r="G1278" s="9">
        <f t="shared" si="86"/>
        <v>0</v>
      </c>
      <c r="H1278" s="9">
        <f t="shared" si="87"/>
        <v>0</v>
      </c>
      <c r="I1278" s="9">
        <f t="shared" si="56"/>
        <v>0</v>
      </c>
      <c r="J1278" s="9">
        <f t="shared" si="57"/>
        <v>0</v>
      </c>
      <c r="K1278" s="9"/>
      <c r="L1278" s="9">
        <f t="shared" si="72"/>
        <v>0</v>
      </c>
      <c r="M1278" s="9">
        <f t="shared" si="88"/>
        <v>0</v>
      </c>
      <c r="N1278" s="9">
        <f t="shared" si="73"/>
        <v>0</v>
      </c>
      <c r="O1278" s="9">
        <f t="shared" si="74"/>
        <v>0</v>
      </c>
      <c r="P1278" s="9">
        <f t="shared" si="75"/>
        <v>0</v>
      </c>
      <c r="Q1278" s="9">
        <f t="shared" si="76"/>
        <v>0</v>
      </c>
      <c r="R1278" s="9">
        <f t="shared" si="58"/>
        <v>0</v>
      </c>
      <c r="S1278" s="9"/>
      <c r="T1278" s="9">
        <f t="shared" si="59"/>
        <v>0</v>
      </c>
      <c r="U1278" s="9">
        <f t="shared" si="60"/>
        <v>0</v>
      </c>
      <c r="V1278" s="9">
        <f t="shared" si="77"/>
        <v>0</v>
      </c>
      <c r="W1278" s="9">
        <f t="shared" si="78"/>
        <v>0</v>
      </c>
      <c r="X1278" s="9">
        <f t="shared" si="79"/>
        <v>0</v>
      </c>
      <c r="Y1278" s="9">
        <f t="shared" si="61"/>
        <v>0</v>
      </c>
      <c r="Z1278" s="9">
        <f t="shared" si="62"/>
        <v>0</v>
      </c>
      <c r="AA1278" s="9"/>
      <c r="AB1278" s="9">
        <f t="shared" si="80"/>
        <v>0</v>
      </c>
      <c r="AC1278" s="9">
        <f t="shared" si="81"/>
        <v>0</v>
      </c>
      <c r="AD1278" s="9" t="e">
        <f t="shared" si="63"/>
        <v>#DIV/0!</v>
      </c>
      <c r="AE1278" s="9">
        <f t="shared" si="64"/>
        <v>0</v>
      </c>
      <c r="AF1278" s="9">
        <f t="shared" si="65"/>
        <v>0</v>
      </c>
      <c r="AG1278" s="9">
        <f t="shared" si="66"/>
        <v>0</v>
      </c>
      <c r="AH1278" s="54">
        <f t="shared" si="82"/>
        <v>0</v>
      </c>
      <c r="AI1278" s="9" t="str">
        <f t="shared" si="67"/>
        <v xml:space="preserve"> </v>
      </c>
      <c r="AJ1278" s="9" t="str">
        <f t="shared" si="68"/>
        <v xml:space="preserve"> </v>
      </c>
      <c r="AK1278" s="9">
        <f t="shared" si="69"/>
        <v>0</v>
      </c>
      <c r="AL1278" s="1">
        <f t="shared" si="70"/>
        <v>0</v>
      </c>
      <c r="AM1278" s="1">
        <f t="shared" si="71"/>
        <v>0</v>
      </c>
    </row>
    <row r="1279" spans="2:39" ht="15" hidden="1" customHeight="1" x14ac:dyDescent="0.25">
      <c r="B1279" s="1">
        <f t="shared" si="83"/>
        <v>0</v>
      </c>
      <c r="C1279" s="9">
        <f>'Grant Employee Roster'!B92</f>
        <v>0</v>
      </c>
      <c r="D1279" s="237">
        <f>'Grant Employee Roster'!C92</f>
        <v>0</v>
      </c>
      <c r="E1279" s="9">
        <f t="shared" si="84"/>
        <v>0</v>
      </c>
      <c r="F1279" s="9">
        <f t="shared" si="85"/>
        <v>0</v>
      </c>
      <c r="G1279" s="9">
        <f t="shared" si="86"/>
        <v>0</v>
      </c>
      <c r="H1279" s="9">
        <f t="shared" si="87"/>
        <v>0</v>
      </c>
      <c r="I1279" s="9">
        <f t="shared" si="56"/>
        <v>0</v>
      </c>
      <c r="J1279" s="9">
        <f t="shared" si="57"/>
        <v>0</v>
      </c>
      <c r="K1279" s="9"/>
      <c r="L1279" s="9">
        <f t="shared" si="72"/>
        <v>0</v>
      </c>
      <c r="M1279" s="9">
        <f t="shared" si="88"/>
        <v>0</v>
      </c>
      <c r="N1279" s="9">
        <f t="shared" si="73"/>
        <v>0</v>
      </c>
      <c r="O1279" s="9">
        <f t="shared" si="74"/>
        <v>0</v>
      </c>
      <c r="P1279" s="9">
        <f t="shared" si="75"/>
        <v>0</v>
      </c>
      <c r="Q1279" s="9">
        <f t="shared" si="76"/>
        <v>0</v>
      </c>
      <c r="R1279" s="9">
        <f t="shared" si="58"/>
        <v>0</v>
      </c>
      <c r="S1279" s="9"/>
      <c r="T1279" s="9">
        <f t="shared" si="59"/>
        <v>0</v>
      </c>
      <c r="U1279" s="9">
        <f t="shared" si="60"/>
        <v>0</v>
      </c>
      <c r="V1279" s="9">
        <f t="shared" si="77"/>
        <v>0</v>
      </c>
      <c r="W1279" s="9">
        <f t="shared" si="78"/>
        <v>0</v>
      </c>
      <c r="X1279" s="9">
        <f t="shared" si="79"/>
        <v>0</v>
      </c>
      <c r="Y1279" s="9">
        <f t="shared" si="61"/>
        <v>0</v>
      </c>
      <c r="Z1279" s="9">
        <f t="shared" si="62"/>
        <v>0</v>
      </c>
      <c r="AA1279" s="9"/>
      <c r="AB1279" s="9">
        <f t="shared" si="80"/>
        <v>0</v>
      </c>
      <c r="AC1279" s="9">
        <f t="shared" si="81"/>
        <v>0</v>
      </c>
      <c r="AD1279" s="9" t="e">
        <f t="shared" si="63"/>
        <v>#DIV/0!</v>
      </c>
      <c r="AE1279" s="9">
        <f t="shared" si="64"/>
        <v>0</v>
      </c>
      <c r="AF1279" s="9">
        <f t="shared" si="65"/>
        <v>0</v>
      </c>
      <c r="AG1279" s="9">
        <f t="shared" si="66"/>
        <v>0</v>
      </c>
      <c r="AH1279" s="54">
        <f t="shared" si="82"/>
        <v>0</v>
      </c>
      <c r="AI1279" s="9" t="str">
        <f t="shared" si="67"/>
        <v xml:space="preserve"> </v>
      </c>
      <c r="AJ1279" s="9" t="str">
        <f t="shared" si="68"/>
        <v xml:space="preserve"> </v>
      </c>
      <c r="AK1279" s="9">
        <f t="shared" si="69"/>
        <v>0</v>
      </c>
      <c r="AL1279" s="1">
        <f t="shared" si="70"/>
        <v>0</v>
      </c>
      <c r="AM1279" s="1">
        <f t="shared" si="71"/>
        <v>0</v>
      </c>
    </row>
    <row r="1280" spans="2:39" ht="15" hidden="1" customHeight="1" x14ac:dyDescent="0.25">
      <c r="B1280" s="1">
        <f t="shared" si="83"/>
        <v>0</v>
      </c>
      <c r="C1280" s="9">
        <f>'Grant Employee Roster'!B93</f>
        <v>0</v>
      </c>
      <c r="D1280" s="237">
        <f>'Grant Employee Roster'!C93</f>
        <v>0</v>
      </c>
      <c r="E1280" s="9">
        <f t="shared" si="84"/>
        <v>0</v>
      </c>
      <c r="F1280" s="9">
        <f t="shared" si="85"/>
        <v>0</v>
      </c>
      <c r="G1280" s="9">
        <f t="shared" si="86"/>
        <v>0</v>
      </c>
      <c r="H1280" s="9">
        <f t="shared" si="87"/>
        <v>0</v>
      </c>
      <c r="I1280" s="9">
        <f t="shared" si="56"/>
        <v>0</v>
      </c>
      <c r="J1280" s="9">
        <f t="shared" si="57"/>
        <v>0</v>
      </c>
      <c r="K1280" s="9"/>
      <c r="L1280" s="9">
        <f t="shared" si="72"/>
        <v>0</v>
      </c>
      <c r="M1280" s="9">
        <f t="shared" si="88"/>
        <v>0</v>
      </c>
      <c r="N1280" s="9">
        <f t="shared" si="73"/>
        <v>0</v>
      </c>
      <c r="O1280" s="9">
        <f t="shared" si="74"/>
        <v>0</v>
      </c>
      <c r="P1280" s="9">
        <f t="shared" si="75"/>
        <v>0</v>
      </c>
      <c r="Q1280" s="9">
        <f t="shared" si="76"/>
        <v>0</v>
      </c>
      <c r="R1280" s="9">
        <f t="shared" si="58"/>
        <v>0</v>
      </c>
      <c r="S1280" s="9"/>
      <c r="T1280" s="9">
        <f t="shared" si="59"/>
        <v>0</v>
      </c>
      <c r="U1280" s="9">
        <f t="shared" si="60"/>
        <v>0</v>
      </c>
      <c r="V1280" s="9">
        <f t="shared" si="77"/>
        <v>0</v>
      </c>
      <c r="W1280" s="9">
        <f t="shared" si="78"/>
        <v>0</v>
      </c>
      <c r="X1280" s="9">
        <f t="shared" si="79"/>
        <v>0</v>
      </c>
      <c r="Y1280" s="9">
        <f t="shared" si="61"/>
        <v>0</v>
      </c>
      <c r="Z1280" s="9">
        <f t="shared" si="62"/>
        <v>0</v>
      </c>
      <c r="AA1280" s="9"/>
      <c r="AB1280" s="9">
        <f t="shared" si="80"/>
        <v>0</v>
      </c>
      <c r="AC1280" s="9">
        <f t="shared" si="81"/>
        <v>0</v>
      </c>
      <c r="AD1280" s="9" t="e">
        <f t="shared" si="63"/>
        <v>#DIV/0!</v>
      </c>
      <c r="AE1280" s="9">
        <f t="shared" si="64"/>
        <v>0</v>
      </c>
      <c r="AF1280" s="9">
        <f t="shared" si="65"/>
        <v>0</v>
      </c>
      <c r="AG1280" s="9">
        <f t="shared" si="66"/>
        <v>0</v>
      </c>
      <c r="AH1280" s="54">
        <f t="shared" si="82"/>
        <v>0</v>
      </c>
      <c r="AI1280" s="9" t="str">
        <f t="shared" si="67"/>
        <v xml:space="preserve"> </v>
      </c>
      <c r="AJ1280" s="9" t="str">
        <f t="shared" si="68"/>
        <v xml:space="preserve"> </v>
      </c>
      <c r="AK1280" s="9">
        <f t="shared" si="69"/>
        <v>0</v>
      </c>
      <c r="AL1280" s="1">
        <f t="shared" si="70"/>
        <v>0</v>
      </c>
      <c r="AM1280" s="1">
        <f t="shared" si="71"/>
        <v>0</v>
      </c>
    </row>
    <row r="1281" spans="1:39" ht="15" hidden="1" customHeight="1" x14ac:dyDescent="0.25">
      <c r="B1281" s="1">
        <f t="shared" si="83"/>
        <v>0</v>
      </c>
      <c r="C1281" s="9">
        <f>'Grant Employee Roster'!B94</f>
        <v>0</v>
      </c>
      <c r="D1281" s="237">
        <f>'Grant Employee Roster'!C94</f>
        <v>0</v>
      </c>
      <c r="E1281" s="9">
        <f t="shared" si="84"/>
        <v>0</v>
      </c>
      <c r="F1281" s="9">
        <f t="shared" si="85"/>
        <v>0</v>
      </c>
      <c r="G1281" s="9">
        <f t="shared" si="86"/>
        <v>0</v>
      </c>
      <c r="H1281" s="9">
        <f t="shared" si="87"/>
        <v>0</v>
      </c>
      <c r="I1281" s="9">
        <f t="shared" si="56"/>
        <v>0</v>
      </c>
      <c r="J1281" s="9">
        <f t="shared" si="57"/>
        <v>0</v>
      </c>
      <c r="K1281" s="9"/>
      <c r="L1281" s="9">
        <f t="shared" si="72"/>
        <v>0</v>
      </c>
      <c r="M1281" s="9">
        <f t="shared" si="88"/>
        <v>0</v>
      </c>
      <c r="N1281" s="9">
        <f t="shared" si="73"/>
        <v>0</v>
      </c>
      <c r="O1281" s="9">
        <f t="shared" si="74"/>
        <v>0</v>
      </c>
      <c r="P1281" s="9">
        <f t="shared" si="75"/>
        <v>0</v>
      </c>
      <c r="Q1281" s="9">
        <f t="shared" si="76"/>
        <v>0</v>
      </c>
      <c r="R1281" s="9">
        <f t="shared" si="58"/>
        <v>0</v>
      </c>
      <c r="S1281" s="9"/>
      <c r="T1281" s="9">
        <f t="shared" si="59"/>
        <v>0</v>
      </c>
      <c r="U1281" s="9">
        <f t="shared" si="60"/>
        <v>0</v>
      </c>
      <c r="V1281" s="9">
        <f t="shared" si="77"/>
        <v>0</v>
      </c>
      <c r="W1281" s="9">
        <f t="shared" si="78"/>
        <v>0</v>
      </c>
      <c r="X1281" s="9">
        <f t="shared" si="79"/>
        <v>0</v>
      </c>
      <c r="Y1281" s="9">
        <f t="shared" si="61"/>
        <v>0</v>
      </c>
      <c r="Z1281" s="9">
        <f t="shared" si="62"/>
        <v>0</v>
      </c>
      <c r="AA1281" s="9"/>
      <c r="AB1281" s="9">
        <f t="shared" si="80"/>
        <v>0</v>
      </c>
      <c r="AC1281" s="9">
        <f t="shared" si="81"/>
        <v>0</v>
      </c>
      <c r="AD1281" s="9" t="e">
        <f t="shared" si="63"/>
        <v>#DIV/0!</v>
      </c>
      <c r="AE1281" s="9">
        <f t="shared" si="64"/>
        <v>0</v>
      </c>
      <c r="AF1281" s="9">
        <f t="shared" si="65"/>
        <v>0</v>
      </c>
      <c r="AG1281" s="9">
        <f t="shared" si="66"/>
        <v>0</v>
      </c>
      <c r="AH1281" s="54">
        <f t="shared" si="82"/>
        <v>0</v>
      </c>
      <c r="AI1281" s="9" t="str">
        <f t="shared" si="67"/>
        <v xml:space="preserve"> </v>
      </c>
      <c r="AJ1281" s="9" t="str">
        <f t="shared" si="68"/>
        <v xml:space="preserve"> </v>
      </c>
      <c r="AK1281" s="9">
        <f t="shared" si="69"/>
        <v>0</v>
      </c>
      <c r="AL1281" s="1">
        <f t="shared" si="70"/>
        <v>0</v>
      </c>
      <c r="AM1281" s="1">
        <f t="shared" si="71"/>
        <v>0</v>
      </c>
    </row>
    <row r="1282" spans="1:39" ht="15" hidden="1" customHeight="1" x14ac:dyDescent="0.25">
      <c r="B1282" s="1">
        <f t="shared" si="83"/>
        <v>0</v>
      </c>
      <c r="C1282" s="9">
        <f>'Grant Employee Roster'!B95</f>
        <v>0</v>
      </c>
      <c r="D1282" s="237">
        <f>'Grant Employee Roster'!C95</f>
        <v>0</v>
      </c>
      <c r="E1282" s="9">
        <f t="shared" si="84"/>
        <v>0</v>
      </c>
      <c r="F1282" s="9">
        <f t="shared" si="85"/>
        <v>0</v>
      </c>
      <c r="G1282" s="9">
        <f t="shared" si="86"/>
        <v>0</v>
      </c>
      <c r="H1282" s="9">
        <f t="shared" si="87"/>
        <v>0</v>
      </c>
      <c r="I1282" s="9">
        <f t="shared" si="56"/>
        <v>0</v>
      </c>
      <c r="J1282" s="9">
        <f t="shared" si="57"/>
        <v>0</v>
      </c>
      <c r="K1282" s="9"/>
      <c r="L1282" s="9">
        <f t="shared" si="72"/>
        <v>0</v>
      </c>
      <c r="M1282" s="9">
        <f t="shared" si="88"/>
        <v>0</v>
      </c>
      <c r="N1282" s="9">
        <f t="shared" si="73"/>
        <v>0</v>
      </c>
      <c r="O1282" s="9">
        <f t="shared" si="74"/>
        <v>0</v>
      </c>
      <c r="P1282" s="9">
        <f t="shared" si="75"/>
        <v>0</v>
      </c>
      <c r="Q1282" s="9">
        <f t="shared" si="76"/>
        <v>0</v>
      </c>
      <c r="R1282" s="9">
        <f t="shared" si="58"/>
        <v>0</v>
      </c>
      <c r="S1282" s="9"/>
      <c r="T1282" s="9">
        <f t="shared" si="59"/>
        <v>0</v>
      </c>
      <c r="U1282" s="9">
        <f t="shared" si="60"/>
        <v>0</v>
      </c>
      <c r="V1282" s="9">
        <f t="shared" si="77"/>
        <v>0</v>
      </c>
      <c r="W1282" s="9">
        <f t="shared" si="78"/>
        <v>0</v>
      </c>
      <c r="X1282" s="9">
        <f t="shared" si="79"/>
        <v>0</v>
      </c>
      <c r="Y1282" s="9">
        <f t="shared" si="61"/>
        <v>0</v>
      </c>
      <c r="Z1282" s="9">
        <f t="shared" si="62"/>
        <v>0</v>
      </c>
      <c r="AA1282" s="9"/>
      <c r="AB1282" s="9">
        <f t="shared" si="80"/>
        <v>0</v>
      </c>
      <c r="AC1282" s="9">
        <f t="shared" si="81"/>
        <v>0</v>
      </c>
      <c r="AD1282" s="9" t="e">
        <f t="shared" si="63"/>
        <v>#DIV/0!</v>
      </c>
      <c r="AE1282" s="9">
        <f t="shared" si="64"/>
        <v>0</v>
      </c>
      <c r="AF1282" s="9">
        <f t="shared" si="65"/>
        <v>0</v>
      </c>
      <c r="AG1282" s="9">
        <f t="shared" si="66"/>
        <v>0</v>
      </c>
      <c r="AH1282" s="54">
        <f t="shared" si="82"/>
        <v>0</v>
      </c>
      <c r="AI1282" s="9" t="str">
        <f t="shared" si="67"/>
        <v xml:space="preserve"> </v>
      </c>
      <c r="AJ1282" s="9" t="str">
        <f t="shared" si="68"/>
        <v xml:space="preserve"> </v>
      </c>
      <c r="AK1282" s="9">
        <f t="shared" si="69"/>
        <v>0</v>
      </c>
      <c r="AL1282" s="1">
        <f t="shared" si="70"/>
        <v>0</v>
      </c>
      <c r="AM1282" s="1">
        <f t="shared" si="71"/>
        <v>0</v>
      </c>
    </row>
    <row r="1283" spans="1:39" ht="15" hidden="1" customHeight="1" x14ac:dyDescent="0.25">
      <c r="B1283" s="1">
        <f t="shared" si="83"/>
        <v>0</v>
      </c>
      <c r="C1283" s="9">
        <f>'Grant Employee Roster'!B96</f>
        <v>0</v>
      </c>
      <c r="D1283" s="237">
        <f>'Grant Employee Roster'!C96</f>
        <v>0</v>
      </c>
      <c r="E1283" s="9">
        <f t="shared" si="84"/>
        <v>0</v>
      </c>
      <c r="F1283" s="9">
        <f t="shared" si="85"/>
        <v>0</v>
      </c>
      <c r="G1283" s="9">
        <f t="shared" si="86"/>
        <v>0</v>
      </c>
      <c r="H1283" s="9">
        <f t="shared" si="87"/>
        <v>0</v>
      </c>
      <c r="I1283" s="9">
        <f t="shared" si="56"/>
        <v>0</v>
      </c>
      <c r="J1283" s="9">
        <f t="shared" si="57"/>
        <v>0</v>
      </c>
      <c r="K1283" s="9"/>
      <c r="L1283" s="9">
        <f t="shared" si="72"/>
        <v>0</v>
      </c>
      <c r="M1283" s="9">
        <f t="shared" si="88"/>
        <v>0</v>
      </c>
      <c r="N1283" s="9">
        <f t="shared" si="73"/>
        <v>0</v>
      </c>
      <c r="O1283" s="9">
        <f t="shared" si="74"/>
        <v>0</v>
      </c>
      <c r="P1283" s="9">
        <f t="shared" si="75"/>
        <v>0</v>
      </c>
      <c r="Q1283" s="9">
        <f t="shared" si="76"/>
        <v>0</v>
      </c>
      <c r="R1283" s="9">
        <f t="shared" si="58"/>
        <v>0</v>
      </c>
      <c r="S1283" s="9"/>
      <c r="T1283" s="9">
        <f t="shared" si="59"/>
        <v>0</v>
      </c>
      <c r="U1283" s="9">
        <f t="shared" si="60"/>
        <v>0</v>
      </c>
      <c r="V1283" s="9">
        <f t="shared" si="77"/>
        <v>0</v>
      </c>
      <c r="W1283" s="9">
        <f t="shared" si="78"/>
        <v>0</v>
      </c>
      <c r="X1283" s="9">
        <f t="shared" si="79"/>
        <v>0</v>
      </c>
      <c r="Y1283" s="9">
        <f t="shared" si="61"/>
        <v>0</v>
      </c>
      <c r="Z1283" s="9">
        <f t="shared" si="62"/>
        <v>0</v>
      </c>
      <c r="AA1283" s="9"/>
      <c r="AB1283" s="9">
        <f t="shared" si="80"/>
        <v>0</v>
      </c>
      <c r="AC1283" s="9">
        <f t="shared" si="81"/>
        <v>0</v>
      </c>
      <c r="AD1283" s="9" t="e">
        <f t="shared" si="63"/>
        <v>#DIV/0!</v>
      </c>
      <c r="AE1283" s="9">
        <f t="shared" si="64"/>
        <v>0</v>
      </c>
      <c r="AF1283" s="9">
        <f t="shared" si="65"/>
        <v>0</v>
      </c>
      <c r="AG1283" s="9">
        <f t="shared" si="66"/>
        <v>0</v>
      </c>
      <c r="AH1283" s="54">
        <f t="shared" si="82"/>
        <v>0</v>
      </c>
      <c r="AI1283" s="9" t="str">
        <f t="shared" si="67"/>
        <v xml:space="preserve"> </v>
      </c>
      <c r="AJ1283" s="9" t="str">
        <f t="shared" si="68"/>
        <v xml:space="preserve"> </v>
      </c>
      <c r="AK1283" s="9">
        <f t="shared" si="69"/>
        <v>0</v>
      </c>
      <c r="AL1283" s="1">
        <f t="shared" si="70"/>
        <v>0</v>
      </c>
      <c r="AM1283" s="1">
        <f t="shared" si="71"/>
        <v>0</v>
      </c>
    </row>
    <row r="1284" spans="1:39" ht="15" hidden="1" customHeight="1" x14ac:dyDescent="0.25">
      <c r="B1284" s="1">
        <f t="shared" si="83"/>
        <v>0</v>
      </c>
      <c r="C1284" s="9">
        <f>'Grant Employee Roster'!B97</f>
        <v>0</v>
      </c>
      <c r="D1284" s="237">
        <f>'Grant Employee Roster'!C97</f>
        <v>0</v>
      </c>
      <c r="E1284" s="9">
        <f t="shared" si="84"/>
        <v>0</v>
      </c>
      <c r="F1284" s="9">
        <f t="shared" si="85"/>
        <v>0</v>
      </c>
      <c r="G1284" s="9">
        <f t="shared" si="86"/>
        <v>0</v>
      </c>
      <c r="H1284" s="9">
        <f t="shared" si="87"/>
        <v>0</v>
      </c>
      <c r="I1284" s="9">
        <f t="shared" si="56"/>
        <v>0</v>
      </c>
      <c r="J1284" s="9">
        <f t="shared" si="57"/>
        <v>0</v>
      </c>
      <c r="K1284" s="9"/>
      <c r="L1284" s="9">
        <f t="shared" si="72"/>
        <v>0</v>
      </c>
      <c r="M1284" s="9">
        <f t="shared" si="88"/>
        <v>0</v>
      </c>
      <c r="N1284" s="9">
        <f t="shared" si="73"/>
        <v>0</v>
      </c>
      <c r="O1284" s="9">
        <f t="shared" si="74"/>
        <v>0</v>
      </c>
      <c r="P1284" s="9">
        <f t="shared" si="75"/>
        <v>0</v>
      </c>
      <c r="Q1284" s="9">
        <f t="shared" si="76"/>
        <v>0</v>
      </c>
      <c r="R1284" s="9">
        <f t="shared" si="58"/>
        <v>0</v>
      </c>
      <c r="S1284" s="9"/>
      <c r="T1284" s="9">
        <f t="shared" si="59"/>
        <v>0</v>
      </c>
      <c r="U1284" s="9">
        <f t="shared" si="60"/>
        <v>0</v>
      </c>
      <c r="V1284" s="9">
        <f t="shared" si="77"/>
        <v>0</v>
      </c>
      <c r="W1284" s="9">
        <f t="shared" si="78"/>
        <v>0</v>
      </c>
      <c r="X1284" s="9">
        <f t="shared" si="79"/>
        <v>0</v>
      </c>
      <c r="Y1284" s="9">
        <f t="shared" si="61"/>
        <v>0</v>
      </c>
      <c r="Z1284" s="9">
        <f t="shared" si="62"/>
        <v>0</v>
      </c>
      <c r="AA1284" s="9"/>
      <c r="AB1284" s="9">
        <f t="shared" si="80"/>
        <v>0</v>
      </c>
      <c r="AC1284" s="9">
        <f t="shared" si="81"/>
        <v>0</v>
      </c>
      <c r="AD1284" s="9" t="e">
        <f t="shared" si="63"/>
        <v>#DIV/0!</v>
      </c>
      <c r="AE1284" s="9">
        <f t="shared" si="64"/>
        <v>0</v>
      </c>
      <c r="AF1284" s="9">
        <f t="shared" si="65"/>
        <v>0</v>
      </c>
      <c r="AG1284" s="9">
        <f t="shared" si="66"/>
        <v>0</v>
      </c>
      <c r="AH1284" s="54">
        <f t="shared" si="82"/>
        <v>0</v>
      </c>
      <c r="AI1284" s="9" t="str">
        <f t="shared" si="67"/>
        <v xml:space="preserve"> </v>
      </c>
      <c r="AJ1284" s="9" t="str">
        <f t="shared" si="68"/>
        <v xml:space="preserve"> </v>
      </c>
      <c r="AK1284" s="9">
        <f t="shared" si="69"/>
        <v>0</v>
      </c>
      <c r="AL1284" s="1">
        <f t="shared" si="70"/>
        <v>0</v>
      </c>
      <c r="AM1284" s="1">
        <f t="shared" si="71"/>
        <v>0</v>
      </c>
    </row>
    <row r="1285" spans="1:39" ht="15" hidden="1" customHeight="1" x14ac:dyDescent="0.25">
      <c r="B1285" s="1">
        <f t="shared" si="83"/>
        <v>0</v>
      </c>
      <c r="C1285" s="9">
        <f>'Grant Employee Roster'!B98</f>
        <v>0</v>
      </c>
      <c r="D1285" s="237">
        <f>'Grant Employee Roster'!C98</f>
        <v>0</v>
      </c>
      <c r="E1285" s="9">
        <f t="shared" si="84"/>
        <v>0</v>
      </c>
      <c r="F1285" s="9">
        <f t="shared" si="85"/>
        <v>0</v>
      </c>
      <c r="G1285" s="9">
        <f t="shared" si="86"/>
        <v>0</v>
      </c>
      <c r="H1285" s="9">
        <f t="shared" si="87"/>
        <v>0</v>
      </c>
      <c r="I1285" s="9">
        <f t="shared" si="56"/>
        <v>0</v>
      </c>
      <c r="J1285" s="9">
        <f t="shared" si="57"/>
        <v>0</v>
      </c>
      <c r="K1285" s="9"/>
      <c r="L1285" s="9">
        <f t="shared" si="72"/>
        <v>0</v>
      </c>
      <c r="M1285" s="9">
        <f t="shared" si="88"/>
        <v>0</v>
      </c>
      <c r="N1285" s="9">
        <f t="shared" si="73"/>
        <v>0</v>
      </c>
      <c r="O1285" s="9">
        <f t="shared" si="74"/>
        <v>0</v>
      </c>
      <c r="P1285" s="9">
        <f t="shared" si="75"/>
        <v>0</v>
      </c>
      <c r="Q1285" s="9">
        <f t="shared" si="76"/>
        <v>0</v>
      </c>
      <c r="R1285" s="9">
        <f t="shared" si="58"/>
        <v>0</v>
      </c>
      <c r="S1285" s="9"/>
      <c r="T1285" s="9">
        <f t="shared" si="59"/>
        <v>0</v>
      </c>
      <c r="U1285" s="9">
        <f t="shared" si="60"/>
        <v>0</v>
      </c>
      <c r="V1285" s="9">
        <f t="shared" si="77"/>
        <v>0</v>
      </c>
      <c r="W1285" s="9">
        <f t="shared" si="78"/>
        <v>0</v>
      </c>
      <c r="X1285" s="9">
        <f t="shared" si="79"/>
        <v>0</v>
      </c>
      <c r="Y1285" s="9">
        <f t="shared" si="61"/>
        <v>0</v>
      </c>
      <c r="Z1285" s="9">
        <f t="shared" si="62"/>
        <v>0</v>
      </c>
      <c r="AA1285" s="9"/>
      <c r="AB1285" s="9">
        <f t="shared" si="80"/>
        <v>0</v>
      </c>
      <c r="AC1285" s="9">
        <f t="shared" si="81"/>
        <v>0</v>
      </c>
      <c r="AD1285" s="9" t="e">
        <f t="shared" si="63"/>
        <v>#DIV/0!</v>
      </c>
      <c r="AE1285" s="9">
        <f t="shared" si="64"/>
        <v>0</v>
      </c>
      <c r="AF1285" s="9">
        <f t="shared" si="65"/>
        <v>0</v>
      </c>
      <c r="AG1285" s="9">
        <f t="shared" si="66"/>
        <v>0</v>
      </c>
      <c r="AH1285" s="54">
        <f t="shared" si="82"/>
        <v>0</v>
      </c>
      <c r="AI1285" s="9" t="str">
        <f t="shared" si="67"/>
        <v xml:space="preserve"> </v>
      </c>
      <c r="AJ1285" s="9" t="str">
        <f t="shared" si="68"/>
        <v xml:space="preserve"> </v>
      </c>
      <c r="AK1285" s="9">
        <f t="shared" si="69"/>
        <v>0</v>
      </c>
      <c r="AL1285" s="1">
        <f t="shared" si="70"/>
        <v>0</v>
      </c>
      <c r="AM1285" s="1">
        <f t="shared" si="71"/>
        <v>0</v>
      </c>
    </row>
    <row r="1286" spans="1:39" ht="15" hidden="1" customHeight="1" x14ac:dyDescent="0.25">
      <c r="B1286" s="1">
        <f t="shared" si="83"/>
        <v>0</v>
      </c>
      <c r="C1286" s="9">
        <f>'Grant Employee Roster'!B99</f>
        <v>0</v>
      </c>
      <c r="D1286" s="237">
        <f>'Grant Employee Roster'!C99</f>
        <v>0</v>
      </c>
      <c r="E1286" s="9">
        <f t="shared" si="84"/>
        <v>0</v>
      </c>
      <c r="F1286" s="9">
        <f t="shared" si="85"/>
        <v>0</v>
      </c>
      <c r="G1286" s="9">
        <f t="shared" si="86"/>
        <v>0</v>
      </c>
      <c r="H1286" s="9">
        <f t="shared" si="87"/>
        <v>0</v>
      </c>
      <c r="I1286" s="9">
        <f t="shared" si="56"/>
        <v>0</v>
      </c>
      <c r="J1286" s="9">
        <f t="shared" si="57"/>
        <v>0</v>
      </c>
      <c r="K1286" s="9"/>
      <c r="L1286" s="9">
        <f t="shared" si="72"/>
        <v>0</v>
      </c>
      <c r="M1286" s="9">
        <f t="shared" si="88"/>
        <v>0</v>
      </c>
      <c r="N1286" s="9">
        <f t="shared" si="73"/>
        <v>0</v>
      </c>
      <c r="O1286" s="9">
        <f t="shared" si="74"/>
        <v>0</v>
      </c>
      <c r="P1286" s="9">
        <f t="shared" si="75"/>
        <v>0</v>
      </c>
      <c r="Q1286" s="9">
        <f t="shared" si="76"/>
        <v>0</v>
      </c>
      <c r="R1286" s="9">
        <f t="shared" si="58"/>
        <v>0</v>
      </c>
      <c r="S1286" s="9"/>
      <c r="T1286" s="9">
        <f t="shared" si="59"/>
        <v>0</v>
      </c>
      <c r="U1286" s="9">
        <f t="shared" si="60"/>
        <v>0</v>
      </c>
      <c r="V1286" s="9">
        <f t="shared" si="77"/>
        <v>0</v>
      </c>
      <c r="W1286" s="9">
        <f t="shared" si="78"/>
        <v>0</v>
      </c>
      <c r="X1286" s="9">
        <f t="shared" si="79"/>
        <v>0</v>
      </c>
      <c r="Y1286" s="9">
        <f t="shared" si="61"/>
        <v>0</v>
      </c>
      <c r="Z1286" s="9">
        <f t="shared" si="62"/>
        <v>0</v>
      </c>
      <c r="AA1286" s="9"/>
      <c r="AB1286" s="9">
        <f t="shared" si="80"/>
        <v>0</v>
      </c>
      <c r="AC1286" s="9">
        <f t="shared" si="81"/>
        <v>0</v>
      </c>
      <c r="AD1286" s="9" t="e">
        <f t="shared" si="63"/>
        <v>#DIV/0!</v>
      </c>
      <c r="AE1286" s="9">
        <f t="shared" si="64"/>
        <v>0</v>
      </c>
      <c r="AF1286" s="9">
        <f t="shared" si="65"/>
        <v>0</v>
      </c>
      <c r="AG1286" s="9">
        <f t="shared" si="66"/>
        <v>0</v>
      </c>
      <c r="AH1286" s="54">
        <f t="shared" si="82"/>
        <v>0</v>
      </c>
      <c r="AI1286" s="9" t="str">
        <f t="shared" si="67"/>
        <v xml:space="preserve"> </v>
      </c>
      <c r="AJ1286" s="9" t="str">
        <f t="shared" si="68"/>
        <v xml:space="preserve"> </v>
      </c>
      <c r="AK1286" s="9">
        <f t="shared" si="69"/>
        <v>0</v>
      </c>
      <c r="AL1286" s="1">
        <f t="shared" si="70"/>
        <v>0</v>
      </c>
      <c r="AM1286" s="1">
        <f t="shared" si="71"/>
        <v>0</v>
      </c>
    </row>
    <row r="1287" spans="1:39" ht="15" hidden="1" customHeight="1" x14ac:dyDescent="0.25">
      <c r="B1287" s="1">
        <f t="shared" si="83"/>
        <v>0</v>
      </c>
      <c r="C1287" s="9">
        <f>'Grant Employee Roster'!B100</f>
        <v>0</v>
      </c>
      <c r="D1287" s="237">
        <f>'Grant Employee Roster'!C100</f>
        <v>0</v>
      </c>
      <c r="E1287" s="9">
        <f t="shared" si="84"/>
        <v>0</v>
      </c>
      <c r="F1287" s="9">
        <f t="shared" si="85"/>
        <v>0</v>
      </c>
      <c r="G1287" s="9">
        <f t="shared" si="86"/>
        <v>0</v>
      </c>
      <c r="H1287" s="9">
        <f t="shared" si="87"/>
        <v>0</v>
      </c>
      <c r="I1287" s="9">
        <f t="shared" si="56"/>
        <v>0</v>
      </c>
      <c r="J1287" s="9">
        <f t="shared" si="57"/>
        <v>0</v>
      </c>
      <c r="K1287" s="9"/>
      <c r="L1287" s="9">
        <f t="shared" si="72"/>
        <v>0</v>
      </c>
      <c r="M1287" s="9">
        <f t="shared" si="88"/>
        <v>0</v>
      </c>
      <c r="N1287" s="9">
        <f t="shared" si="73"/>
        <v>0</v>
      </c>
      <c r="O1287" s="9">
        <f t="shared" si="74"/>
        <v>0</v>
      </c>
      <c r="P1287" s="9">
        <f t="shared" si="75"/>
        <v>0</v>
      </c>
      <c r="Q1287" s="9">
        <f t="shared" si="76"/>
        <v>0</v>
      </c>
      <c r="R1287" s="9">
        <f t="shared" si="58"/>
        <v>0</v>
      </c>
      <c r="S1287" s="9"/>
      <c r="T1287" s="9">
        <f t="shared" si="59"/>
        <v>0</v>
      </c>
      <c r="U1287" s="9">
        <f t="shared" si="60"/>
        <v>0</v>
      </c>
      <c r="V1287" s="9">
        <f t="shared" si="77"/>
        <v>0</v>
      </c>
      <c r="W1287" s="9">
        <f t="shared" si="78"/>
        <v>0</v>
      </c>
      <c r="X1287" s="9">
        <f t="shared" si="79"/>
        <v>0</v>
      </c>
      <c r="Y1287" s="9">
        <f t="shared" si="61"/>
        <v>0</v>
      </c>
      <c r="Z1287" s="9">
        <f t="shared" si="62"/>
        <v>0</v>
      </c>
      <c r="AA1287" s="9"/>
      <c r="AB1287" s="9">
        <f t="shared" si="80"/>
        <v>0</v>
      </c>
      <c r="AC1287" s="9">
        <f t="shared" si="81"/>
        <v>0</v>
      </c>
      <c r="AD1287" s="9" t="e">
        <f t="shared" si="63"/>
        <v>#DIV/0!</v>
      </c>
      <c r="AE1287" s="9">
        <f t="shared" si="64"/>
        <v>0</v>
      </c>
      <c r="AF1287" s="9">
        <f t="shared" si="65"/>
        <v>0</v>
      </c>
      <c r="AG1287" s="9">
        <f t="shared" si="66"/>
        <v>0</v>
      </c>
      <c r="AH1287" s="54">
        <f t="shared" si="82"/>
        <v>0</v>
      </c>
      <c r="AI1287" s="9" t="str">
        <f t="shared" si="67"/>
        <v xml:space="preserve"> </v>
      </c>
      <c r="AJ1287" s="9" t="str">
        <f t="shared" si="68"/>
        <v xml:space="preserve"> </v>
      </c>
      <c r="AK1287" s="9">
        <f t="shared" si="69"/>
        <v>0</v>
      </c>
      <c r="AL1287" s="1">
        <f t="shared" si="70"/>
        <v>0</v>
      </c>
      <c r="AM1287" s="1">
        <f t="shared" si="71"/>
        <v>0</v>
      </c>
    </row>
    <row r="1288" spans="1:39" ht="15.75" hidden="1" customHeight="1" x14ac:dyDescent="0.25">
      <c r="B1288" s="1">
        <f t="shared" si="83"/>
        <v>0</v>
      </c>
      <c r="C1288" s="9">
        <f>'Grant Employee Roster'!B101</f>
        <v>0</v>
      </c>
      <c r="D1288" s="237">
        <f>'Grant Employee Roster'!C101</f>
        <v>0</v>
      </c>
      <c r="E1288" s="9">
        <f t="shared" si="84"/>
        <v>0</v>
      </c>
      <c r="F1288" s="9">
        <f t="shared" si="85"/>
        <v>0</v>
      </c>
      <c r="G1288" s="9">
        <f t="shared" si="86"/>
        <v>0</v>
      </c>
      <c r="H1288" s="9">
        <f t="shared" si="87"/>
        <v>0</v>
      </c>
      <c r="I1288" s="9">
        <f t="shared" si="56"/>
        <v>0</v>
      </c>
      <c r="J1288" s="9">
        <f t="shared" si="57"/>
        <v>0</v>
      </c>
      <c r="K1288" s="9"/>
      <c r="L1288" s="9">
        <f t="shared" si="72"/>
        <v>0</v>
      </c>
      <c r="M1288" s="9">
        <f t="shared" si="88"/>
        <v>0</v>
      </c>
      <c r="N1288" s="9">
        <f t="shared" si="73"/>
        <v>0</v>
      </c>
      <c r="O1288" s="9">
        <f t="shared" si="74"/>
        <v>0</v>
      </c>
      <c r="P1288" s="9">
        <f t="shared" si="75"/>
        <v>0</v>
      </c>
      <c r="Q1288" s="9">
        <f t="shared" si="76"/>
        <v>0</v>
      </c>
      <c r="R1288" s="9">
        <f t="shared" si="58"/>
        <v>0</v>
      </c>
      <c r="S1288" s="9"/>
      <c r="T1288" s="9">
        <f t="shared" si="59"/>
        <v>0</v>
      </c>
      <c r="U1288" s="9">
        <f t="shared" si="60"/>
        <v>0</v>
      </c>
      <c r="V1288" s="9">
        <f t="shared" si="77"/>
        <v>0</v>
      </c>
      <c r="W1288" s="9">
        <f t="shared" si="78"/>
        <v>0</v>
      </c>
      <c r="X1288" s="9">
        <f t="shared" si="79"/>
        <v>0</v>
      </c>
      <c r="Y1288" s="9">
        <f t="shared" si="61"/>
        <v>0</v>
      </c>
      <c r="Z1288" s="9">
        <f t="shared" si="62"/>
        <v>0</v>
      </c>
      <c r="AA1288" s="9"/>
      <c r="AB1288" s="9">
        <f t="shared" si="80"/>
        <v>0</v>
      </c>
      <c r="AC1288" s="9">
        <f t="shared" si="81"/>
        <v>0</v>
      </c>
      <c r="AD1288" s="9" t="e">
        <f t="shared" si="63"/>
        <v>#DIV/0!</v>
      </c>
      <c r="AE1288" s="9">
        <f t="shared" si="64"/>
        <v>0</v>
      </c>
      <c r="AF1288" s="9">
        <f t="shared" si="65"/>
        <v>0</v>
      </c>
      <c r="AG1288" s="9">
        <f t="shared" si="66"/>
        <v>0</v>
      </c>
      <c r="AH1288" s="54">
        <f t="shared" si="82"/>
        <v>0</v>
      </c>
      <c r="AI1288" s="9" t="str">
        <f t="shared" si="67"/>
        <v xml:space="preserve"> </v>
      </c>
      <c r="AJ1288" s="9" t="str">
        <f t="shared" si="68"/>
        <v xml:space="preserve"> </v>
      </c>
      <c r="AK1288" s="9">
        <f t="shared" si="69"/>
        <v>0</v>
      </c>
      <c r="AL1288" s="1">
        <f t="shared" si="70"/>
        <v>0</v>
      </c>
      <c r="AM1288" s="1">
        <f t="shared" si="71"/>
        <v>0</v>
      </c>
    </row>
    <row r="1289" spans="1:39" ht="15.75" hidden="1" customHeight="1" x14ac:dyDescent="0.25">
      <c r="B1289" s="1">
        <f t="shared" si="83"/>
        <v>0</v>
      </c>
      <c r="C1289" s="9">
        <f>'Grant Employee Roster'!B102</f>
        <v>0</v>
      </c>
      <c r="D1289" s="237">
        <f>'Grant Employee Roster'!C102</f>
        <v>0</v>
      </c>
      <c r="E1289" s="9">
        <f t="shared" si="84"/>
        <v>0</v>
      </c>
      <c r="F1289" s="9">
        <f t="shared" si="85"/>
        <v>0</v>
      </c>
      <c r="G1289" s="9">
        <f t="shared" si="86"/>
        <v>0</v>
      </c>
      <c r="H1289" s="9">
        <f t="shared" si="87"/>
        <v>0</v>
      </c>
      <c r="I1289" s="9">
        <f t="shared" si="56"/>
        <v>0</v>
      </c>
      <c r="J1289" s="9">
        <f t="shared" si="57"/>
        <v>0</v>
      </c>
      <c r="K1289" s="9"/>
      <c r="L1289" s="9">
        <f t="shared" si="72"/>
        <v>0</v>
      </c>
      <c r="M1289" s="9">
        <f t="shared" si="88"/>
        <v>0</v>
      </c>
      <c r="N1289" s="9">
        <f t="shared" si="73"/>
        <v>0</v>
      </c>
      <c r="O1289" s="9">
        <f t="shared" si="74"/>
        <v>0</v>
      </c>
      <c r="P1289" s="9">
        <f t="shared" si="75"/>
        <v>0</v>
      </c>
      <c r="Q1289" s="9">
        <f t="shared" si="76"/>
        <v>0</v>
      </c>
      <c r="R1289" s="9">
        <f t="shared" si="58"/>
        <v>0</v>
      </c>
      <c r="S1289" s="9"/>
      <c r="T1289" s="9">
        <f t="shared" si="59"/>
        <v>0</v>
      </c>
      <c r="U1289" s="9">
        <f t="shared" si="60"/>
        <v>0</v>
      </c>
      <c r="V1289" s="9">
        <f t="shared" si="77"/>
        <v>0</v>
      </c>
      <c r="W1289" s="9">
        <f t="shared" si="78"/>
        <v>0</v>
      </c>
      <c r="X1289" s="9">
        <f t="shared" si="79"/>
        <v>0</v>
      </c>
      <c r="Y1289" s="9">
        <f t="shared" si="61"/>
        <v>0</v>
      </c>
      <c r="Z1289" s="9">
        <f t="shared" si="62"/>
        <v>0</v>
      </c>
      <c r="AA1289" s="9"/>
      <c r="AB1289" s="9">
        <f t="shared" si="80"/>
        <v>0</v>
      </c>
      <c r="AC1289" s="9">
        <f t="shared" si="81"/>
        <v>0</v>
      </c>
      <c r="AD1289" s="9" t="e">
        <f t="shared" si="63"/>
        <v>#DIV/0!</v>
      </c>
      <c r="AE1289" s="9">
        <f t="shared" si="64"/>
        <v>0</v>
      </c>
      <c r="AF1289" s="9">
        <f t="shared" si="65"/>
        <v>0</v>
      </c>
      <c r="AG1289" s="9">
        <f t="shared" si="66"/>
        <v>0</v>
      </c>
      <c r="AH1289" s="54">
        <f t="shared" si="82"/>
        <v>0</v>
      </c>
      <c r="AI1289" s="9" t="str">
        <f t="shared" si="67"/>
        <v xml:space="preserve"> </v>
      </c>
      <c r="AJ1289" s="9" t="str">
        <f t="shared" si="68"/>
        <v xml:space="preserve"> </v>
      </c>
      <c r="AK1289" s="9">
        <f t="shared" si="69"/>
        <v>0</v>
      </c>
      <c r="AL1289" s="1">
        <f t="shared" si="70"/>
        <v>0</v>
      </c>
      <c r="AM1289" s="1">
        <f t="shared" si="71"/>
        <v>0</v>
      </c>
    </row>
    <row r="1290" spans="1:39" ht="15.75" hidden="1" customHeight="1" x14ac:dyDescent="0.25">
      <c r="B1290" s="1">
        <f t="shared" si="83"/>
        <v>0</v>
      </c>
      <c r="C1290" s="9">
        <f>'Grant Employee Roster'!B103</f>
        <v>0</v>
      </c>
      <c r="D1290" s="237">
        <f>'Grant Employee Roster'!C103</f>
        <v>0</v>
      </c>
      <c r="E1290" s="9">
        <f t="shared" si="84"/>
        <v>0</v>
      </c>
      <c r="F1290" s="9">
        <f t="shared" si="85"/>
        <v>0</v>
      </c>
      <c r="G1290" s="9">
        <f t="shared" si="86"/>
        <v>0</v>
      </c>
      <c r="H1290" s="9">
        <f t="shared" si="87"/>
        <v>0</v>
      </c>
      <c r="I1290" s="9">
        <f t="shared" si="56"/>
        <v>0</v>
      </c>
      <c r="J1290" s="9">
        <f t="shared" si="57"/>
        <v>0</v>
      </c>
      <c r="K1290" s="9"/>
      <c r="L1290" s="9">
        <f>SUMIF(C103:C1060,C1290,L103:L1060)</f>
        <v>0</v>
      </c>
      <c r="M1290" s="9">
        <f t="shared" si="88"/>
        <v>0</v>
      </c>
      <c r="N1290" s="9">
        <f t="shared" si="73"/>
        <v>0</v>
      </c>
      <c r="O1290" s="9">
        <f t="shared" si="74"/>
        <v>0</v>
      </c>
      <c r="P1290" s="9">
        <f t="shared" si="75"/>
        <v>0</v>
      </c>
      <c r="Q1290" s="9">
        <f t="shared" si="76"/>
        <v>0</v>
      </c>
      <c r="R1290" s="9">
        <f t="shared" si="58"/>
        <v>0</v>
      </c>
      <c r="S1290" s="9"/>
      <c r="T1290" s="9">
        <f t="shared" si="59"/>
        <v>0</v>
      </c>
      <c r="U1290" s="9">
        <f t="shared" si="60"/>
        <v>0</v>
      </c>
      <c r="V1290" s="9">
        <f t="shared" si="77"/>
        <v>0</v>
      </c>
      <c r="W1290" s="9">
        <f t="shared" si="78"/>
        <v>0</v>
      </c>
      <c r="X1290" s="9">
        <f t="shared" si="79"/>
        <v>0</v>
      </c>
      <c r="Y1290" s="9">
        <f t="shared" si="61"/>
        <v>0</v>
      </c>
      <c r="Z1290" s="9">
        <f t="shared" si="62"/>
        <v>0</v>
      </c>
      <c r="AA1290" s="9"/>
      <c r="AB1290" s="9">
        <f t="shared" si="80"/>
        <v>0</v>
      </c>
      <c r="AC1290" s="9">
        <f t="shared" si="81"/>
        <v>0</v>
      </c>
      <c r="AD1290" s="9" t="e">
        <f t="shared" si="63"/>
        <v>#DIV/0!</v>
      </c>
      <c r="AE1290" s="9">
        <f t="shared" si="64"/>
        <v>0</v>
      </c>
      <c r="AF1290" s="9">
        <f t="shared" si="65"/>
        <v>0</v>
      </c>
      <c r="AG1290" s="9">
        <f t="shared" si="66"/>
        <v>0</v>
      </c>
      <c r="AH1290" s="54">
        <f t="shared" si="82"/>
        <v>0</v>
      </c>
      <c r="AI1290" s="9" t="str">
        <f t="shared" si="67"/>
        <v xml:space="preserve"> </v>
      </c>
      <c r="AJ1290" s="9" t="str">
        <f t="shared" si="68"/>
        <v xml:space="preserve"> </v>
      </c>
      <c r="AK1290" s="9">
        <f t="shared" si="69"/>
        <v>0</v>
      </c>
      <c r="AL1290" s="1">
        <f t="shared" si="70"/>
        <v>0</v>
      </c>
      <c r="AM1290" s="1">
        <f t="shared" si="71"/>
        <v>0</v>
      </c>
    </row>
    <row r="1291" spans="1:39" ht="15.75" hidden="1" customHeight="1" x14ac:dyDescent="0.25">
      <c r="A1291" s="11"/>
      <c r="B1291" s="4">
        <f>SUM(B1191:B1290)</f>
        <v>9</v>
      </c>
      <c r="C1291" s="11" t="s">
        <v>85</v>
      </c>
      <c r="D1291" s="235">
        <f>AE1291/E1291</f>
        <v>55</v>
      </c>
      <c r="E1291" s="11">
        <f t="shared" ref="E1291:AC1291" si="89">SUM(E1191:E1290)</f>
        <v>30</v>
      </c>
      <c r="F1291" s="11">
        <f t="shared" si="89"/>
        <v>84</v>
      </c>
      <c r="G1291" s="11">
        <f t="shared" si="89"/>
        <v>0</v>
      </c>
      <c r="H1291" s="11">
        <f t="shared" si="89"/>
        <v>126</v>
      </c>
      <c r="I1291" s="11">
        <f t="shared" si="89"/>
        <v>0</v>
      </c>
      <c r="J1291" s="11">
        <f t="shared" si="89"/>
        <v>0</v>
      </c>
      <c r="K1291" s="113"/>
      <c r="L1291" s="11">
        <f t="shared" ca="1" si="89"/>
        <v>8</v>
      </c>
      <c r="M1291" s="11">
        <f t="shared" ca="1" si="89"/>
        <v>2</v>
      </c>
      <c r="N1291" s="11">
        <f t="shared" si="89"/>
        <v>8</v>
      </c>
      <c r="O1291" s="11">
        <f t="shared" si="89"/>
        <v>0</v>
      </c>
      <c r="P1291" s="11">
        <f t="shared" si="89"/>
        <v>0</v>
      </c>
      <c r="Q1291" s="11">
        <f t="shared" si="89"/>
        <v>0</v>
      </c>
      <c r="R1291" s="11">
        <f t="shared" si="89"/>
        <v>0</v>
      </c>
      <c r="S1291" s="113"/>
      <c r="T1291" s="11">
        <f t="shared" si="89"/>
        <v>0</v>
      </c>
      <c r="U1291" s="11">
        <f t="shared" si="89"/>
        <v>0</v>
      </c>
      <c r="V1291" s="11">
        <f t="shared" si="89"/>
        <v>10</v>
      </c>
      <c r="W1291" s="11">
        <f t="shared" si="89"/>
        <v>0</v>
      </c>
      <c r="X1291" s="11">
        <f t="shared" si="89"/>
        <v>0</v>
      </c>
      <c r="Y1291" s="11">
        <f t="shared" si="89"/>
        <v>0</v>
      </c>
      <c r="Z1291" s="11">
        <f t="shared" si="89"/>
        <v>6</v>
      </c>
      <c r="AA1291" s="113"/>
      <c r="AB1291" s="11">
        <f t="shared" si="89"/>
        <v>72</v>
      </c>
      <c r="AC1291" s="11">
        <f t="shared" si="89"/>
        <v>48.107142857142861</v>
      </c>
      <c r="AD1291" s="11">
        <f t="shared" si="63"/>
        <v>2.8</v>
      </c>
      <c r="AE1291" s="55">
        <f t="shared" ref="AE1291:AG1291" si="90">SUM(AE1191:AE1290)</f>
        <v>1650</v>
      </c>
      <c r="AF1291" s="55">
        <f t="shared" si="90"/>
        <v>0</v>
      </c>
      <c r="AG1291" s="55">
        <f t="shared" si="90"/>
        <v>1650</v>
      </c>
      <c r="AH1291" s="53"/>
      <c r="AI1291" s="9">
        <f t="shared" si="67"/>
        <v>2.8</v>
      </c>
      <c r="AJ1291" s="9">
        <f t="shared" si="68"/>
        <v>2.8</v>
      </c>
      <c r="AK1291" s="4">
        <f t="shared" ref="AK1291:AM1291" si="91">SUM(AK1191:AK1290)</f>
        <v>0</v>
      </c>
      <c r="AL1291" s="4">
        <f t="shared" si="91"/>
        <v>8</v>
      </c>
      <c r="AM1291" s="4">
        <f t="shared" si="91"/>
        <v>57</v>
      </c>
    </row>
    <row r="1292" spans="1:39" ht="15.75" hidden="1" customHeight="1" x14ac:dyDescent="0.25">
      <c r="B1292" s="1"/>
      <c r="AH1292" s="54"/>
      <c r="AK1292" s="1"/>
      <c r="AL1292" s="1"/>
      <c r="AM1292" s="1"/>
    </row>
    <row r="1293" spans="1:39" ht="15.75" hidden="1" customHeight="1" x14ac:dyDescent="0.25">
      <c r="B1293" s="1"/>
      <c r="C1293" s="9" t="s">
        <v>132</v>
      </c>
      <c r="D1293" s="238">
        <f>B1291</f>
        <v>9</v>
      </c>
      <c r="G1293" s="9" t="s">
        <v>133</v>
      </c>
      <c r="H1293" s="9">
        <f>COUNTIF(B1191:B1290,"&gt;0")</f>
        <v>5</v>
      </c>
      <c r="AH1293" s="54"/>
      <c r="AK1293" s="1"/>
      <c r="AL1293" s="1"/>
      <c r="AM1293" s="1"/>
    </row>
    <row r="1294" spans="1:39" ht="15.75" hidden="1" customHeight="1" x14ac:dyDescent="0.25">
      <c r="B1294" s="1"/>
      <c r="C1294" s="9" t="s">
        <v>50</v>
      </c>
      <c r="D1294" s="238">
        <f>E1291</f>
        <v>30</v>
      </c>
      <c r="G1294" s="9" t="s">
        <v>108</v>
      </c>
      <c r="H1294" s="9">
        <f>E1291</f>
        <v>30</v>
      </c>
      <c r="AH1294" s="54"/>
      <c r="AK1294" s="1"/>
      <c r="AL1294" s="1"/>
      <c r="AM1294" s="1"/>
    </row>
    <row r="1295" spans="1:39" ht="15.75" hidden="1" customHeight="1" x14ac:dyDescent="0.25">
      <c r="B1295" s="1"/>
      <c r="C1295" s="9" t="s">
        <v>49</v>
      </c>
      <c r="D1295" s="238">
        <f>F1291</f>
        <v>84</v>
      </c>
      <c r="G1295" s="9" t="s">
        <v>134</v>
      </c>
      <c r="H1295" s="56">
        <f>AE1291</f>
        <v>1650</v>
      </c>
      <c r="I1295" s="56"/>
      <c r="J1295" s="56"/>
      <c r="K1295" s="56"/>
      <c r="AH1295" s="54"/>
      <c r="AK1295" s="1"/>
      <c r="AL1295" s="1"/>
      <c r="AM1295" s="1"/>
    </row>
    <row r="1296" spans="1:39" ht="15.75" hidden="1" customHeight="1" x14ac:dyDescent="0.25">
      <c r="B1296" s="1"/>
      <c r="C1296" s="9" t="s">
        <v>51</v>
      </c>
      <c r="D1296" s="238">
        <f>G1291</f>
        <v>0</v>
      </c>
      <c r="G1296" s="9" t="s">
        <v>135</v>
      </c>
      <c r="H1296" s="56">
        <f>AF1291</f>
        <v>0</v>
      </c>
      <c r="I1296" s="56"/>
      <c r="J1296" s="56"/>
      <c r="K1296" s="56"/>
      <c r="AH1296" s="54"/>
      <c r="AK1296" s="1"/>
      <c r="AL1296" s="1"/>
      <c r="AM1296" s="1"/>
    </row>
    <row r="1297" spans="2:39" ht="15.75" hidden="1" customHeight="1" x14ac:dyDescent="0.25">
      <c r="B1297" s="1"/>
      <c r="C1297" s="9" t="s">
        <v>52</v>
      </c>
      <c r="D1297" s="238">
        <f>SUM(I1291:J1291)</f>
        <v>0</v>
      </c>
      <c r="G1297" s="9" t="s">
        <v>136</v>
      </c>
      <c r="H1297" s="56">
        <f>AG1291</f>
        <v>1650</v>
      </c>
      <c r="I1297" s="56"/>
      <c r="J1297" s="56"/>
      <c r="K1297" s="56"/>
      <c r="AH1297" s="54"/>
      <c r="AK1297" s="1"/>
      <c r="AL1297" s="1"/>
      <c r="AM1297" s="1"/>
    </row>
    <row r="1298" spans="2:39" ht="15.75" hidden="1" customHeight="1" x14ac:dyDescent="0.25">
      <c r="B1298" s="1"/>
      <c r="C1298" s="9" t="s">
        <v>137</v>
      </c>
      <c r="D1298" s="238">
        <f ca="1">M1291</f>
        <v>2</v>
      </c>
      <c r="AH1298" s="54"/>
      <c r="AK1298" s="1"/>
      <c r="AL1298" s="1"/>
      <c r="AM1298" s="1"/>
    </row>
    <row r="1299" spans="2:39" ht="15.75" hidden="1" customHeight="1" x14ac:dyDescent="0.25">
      <c r="B1299" s="1"/>
      <c r="C1299" s="9" t="s">
        <v>67</v>
      </c>
      <c r="D1299" s="238">
        <f>AB962</f>
        <v>53</v>
      </c>
      <c r="AH1299" s="54"/>
      <c r="AK1299" s="1"/>
      <c r="AL1299" s="1"/>
      <c r="AM1299" s="1"/>
    </row>
    <row r="1300" spans="2:39" ht="15.75" hidden="1" customHeight="1" x14ac:dyDescent="0.25">
      <c r="B1300" s="1"/>
      <c r="C1300" s="9" t="s">
        <v>138</v>
      </c>
      <c r="D1300" s="102">
        <f>D1295/D1294</f>
        <v>2.8</v>
      </c>
      <c r="AH1300" s="54"/>
      <c r="AK1300" s="1"/>
      <c r="AL1300" s="1"/>
      <c r="AM1300" s="1"/>
    </row>
    <row r="1301" spans="2:39" ht="15.75" hidden="1" customHeight="1" x14ac:dyDescent="0.25">
      <c r="B1301" s="1"/>
      <c r="C1301" s="9" t="s">
        <v>139</v>
      </c>
      <c r="D1301" s="102">
        <f>D1295/(D1294-D1296)</f>
        <v>2.8</v>
      </c>
      <c r="AH1301" s="54"/>
      <c r="AK1301" s="1"/>
      <c r="AL1301" s="1"/>
      <c r="AM1301" s="1"/>
    </row>
    <row r="1302" spans="2:39" ht="15.75" hidden="1" customHeight="1" x14ac:dyDescent="0.25">
      <c r="B1302" s="1"/>
      <c r="AH1302" s="54"/>
      <c r="AK1302" s="1"/>
      <c r="AL1302" s="1"/>
      <c r="AM1302" s="1"/>
    </row>
    <row r="1303" spans="2:39" ht="15.75" hidden="1" customHeight="1" x14ac:dyDescent="0.25">
      <c r="B1303" s="1"/>
      <c r="AH1303" s="54"/>
      <c r="AK1303" s="1"/>
      <c r="AL1303" s="1"/>
      <c r="AM1303" s="1"/>
    </row>
    <row r="1304" spans="2:39" ht="15.75" hidden="1" customHeight="1" x14ac:dyDescent="0.25">
      <c r="B1304" s="1"/>
      <c r="AH1304" s="54"/>
      <c r="AK1304" s="1"/>
      <c r="AL1304" s="1"/>
      <c r="AM1304" s="1"/>
    </row>
    <row r="1305" spans="2:39" ht="15.75" hidden="1" customHeight="1" x14ac:dyDescent="0.25">
      <c r="B1305" s="1"/>
      <c r="AH1305" s="54"/>
      <c r="AK1305" s="1"/>
      <c r="AL1305" s="1"/>
      <c r="AM1305" s="1"/>
    </row>
    <row r="1306" spans="2:39" ht="15.75" hidden="1" customHeight="1" x14ac:dyDescent="0.25">
      <c r="B1306" s="1"/>
      <c r="AH1306" s="54"/>
      <c r="AK1306" s="1"/>
      <c r="AL1306" s="1"/>
      <c r="AM1306" s="1"/>
    </row>
    <row r="1307" spans="2:39" ht="15.75" hidden="1" customHeight="1" x14ac:dyDescent="0.25">
      <c r="B1307" s="1"/>
      <c r="AH1307" s="54"/>
      <c r="AK1307" s="1"/>
      <c r="AL1307" s="1"/>
      <c r="AM1307" s="1"/>
    </row>
    <row r="1308" spans="2:39" ht="15.75" hidden="1" customHeight="1" x14ac:dyDescent="0.25">
      <c r="B1308" s="1"/>
      <c r="AH1308" s="54"/>
      <c r="AK1308" s="1"/>
      <c r="AL1308" s="1"/>
      <c r="AM1308" s="1"/>
    </row>
    <row r="1309" spans="2:39" ht="15.75" hidden="1" customHeight="1" x14ac:dyDescent="0.25">
      <c r="B1309" s="1"/>
      <c r="AH1309" s="54"/>
      <c r="AK1309" s="1"/>
      <c r="AL1309" s="1"/>
      <c r="AM1309" s="1"/>
    </row>
    <row r="1310" spans="2:39" ht="15.75" hidden="1" customHeight="1" x14ac:dyDescent="0.25">
      <c r="B1310" s="1"/>
      <c r="AH1310" s="54"/>
      <c r="AK1310" s="1"/>
      <c r="AL1310" s="1"/>
      <c r="AM1310" s="1"/>
    </row>
    <row r="1311" spans="2:39" ht="15.75" hidden="1" customHeight="1" x14ac:dyDescent="0.25">
      <c r="B1311" s="1"/>
      <c r="AH1311" s="54"/>
      <c r="AK1311" s="1"/>
      <c r="AL1311" s="1"/>
      <c r="AM1311" s="1"/>
    </row>
    <row r="1312" spans="2:39" ht="15.75" hidden="1" customHeight="1" x14ac:dyDescent="0.25">
      <c r="B1312" s="1"/>
      <c r="AH1312" s="54"/>
      <c r="AK1312" s="1"/>
      <c r="AL1312" s="1"/>
      <c r="AM1312" s="1"/>
    </row>
    <row r="1313" spans="2:39" ht="15.75" hidden="1" customHeight="1" x14ac:dyDescent="0.25">
      <c r="B1313" s="1"/>
      <c r="AH1313" s="54"/>
      <c r="AK1313" s="1"/>
      <c r="AL1313" s="1"/>
      <c r="AM1313" s="1"/>
    </row>
    <row r="1314" spans="2:39" ht="15.75" hidden="1" customHeight="1" x14ac:dyDescent="0.25">
      <c r="B1314" s="1"/>
      <c r="AH1314" s="54"/>
      <c r="AK1314" s="1"/>
      <c r="AL1314" s="1"/>
      <c r="AM1314" s="1"/>
    </row>
    <row r="1315" spans="2:39" ht="15.75" hidden="1" customHeight="1" x14ac:dyDescent="0.25">
      <c r="B1315" s="1"/>
      <c r="AH1315" s="54"/>
      <c r="AK1315" s="1"/>
      <c r="AL1315" s="1"/>
      <c r="AM1315" s="1"/>
    </row>
    <row r="1316" spans="2:39" ht="15.75" hidden="1" customHeight="1" x14ac:dyDescent="0.25">
      <c r="B1316" s="1"/>
      <c r="AH1316" s="54"/>
      <c r="AK1316" s="1"/>
      <c r="AL1316" s="1"/>
      <c r="AM1316" s="1"/>
    </row>
    <row r="1317" spans="2:39" ht="15.75" hidden="1" customHeight="1" x14ac:dyDescent="0.25">
      <c r="B1317" s="1"/>
      <c r="AH1317" s="54"/>
      <c r="AK1317" s="1"/>
      <c r="AL1317" s="1"/>
      <c r="AM1317" s="1"/>
    </row>
    <row r="1318" spans="2:39" ht="15.75" hidden="1" customHeight="1" x14ac:dyDescent="0.25">
      <c r="B1318" s="1"/>
      <c r="AH1318" s="54"/>
      <c r="AK1318" s="1"/>
      <c r="AL1318" s="1"/>
      <c r="AM1318" s="1"/>
    </row>
    <row r="1319" spans="2:39" ht="15.75" hidden="1" customHeight="1" x14ac:dyDescent="0.25">
      <c r="B1319" s="1"/>
      <c r="AH1319" s="54"/>
      <c r="AK1319" s="1"/>
      <c r="AL1319" s="1"/>
      <c r="AM1319" s="1"/>
    </row>
    <row r="1320" spans="2:39" ht="15.75" hidden="1" customHeight="1" x14ac:dyDescent="0.25">
      <c r="B1320" s="1"/>
      <c r="AH1320" s="54"/>
      <c r="AK1320" s="1"/>
      <c r="AL1320" s="1"/>
      <c r="AM1320" s="1"/>
    </row>
    <row r="1321" spans="2:39" ht="15.75" hidden="1" customHeight="1" x14ac:dyDescent="0.25">
      <c r="B1321" s="1"/>
      <c r="AH1321" s="54"/>
      <c r="AK1321" s="1"/>
      <c r="AL1321" s="1"/>
      <c r="AM1321" s="1"/>
    </row>
    <row r="1322" spans="2:39" ht="15.75" hidden="1" customHeight="1" x14ac:dyDescent="0.25">
      <c r="B1322" s="1"/>
      <c r="AH1322" s="54"/>
      <c r="AK1322" s="1"/>
      <c r="AL1322" s="1"/>
      <c r="AM1322" s="1"/>
    </row>
    <row r="1323" spans="2:39" ht="15.75" hidden="1" customHeight="1" x14ac:dyDescent="0.25">
      <c r="B1323" s="1"/>
      <c r="AH1323" s="54"/>
      <c r="AK1323" s="1"/>
      <c r="AL1323" s="1"/>
      <c r="AM1323" s="1"/>
    </row>
    <row r="1324" spans="2:39" ht="15.75" hidden="1" customHeight="1" x14ac:dyDescent="0.25">
      <c r="B1324" s="1"/>
      <c r="AH1324" s="54"/>
      <c r="AK1324" s="1"/>
      <c r="AL1324" s="1"/>
      <c r="AM1324" s="1"/>
    </row>
    <row r="1325" spans="2:39" ht="15.75" hidden="1" customHeight="1" x14ac:dyDescent="0.25">
      <c r="B1325" s="1"/>
      <c r="AH1325" s="54"/>
      <c r="AK1325" s="1"/>
      <c r="AL1325" s="1"/>
      <c r="AM1325" s="1"/>
    </row>
    <row r="1326" spans="2:39" ht="15.75" hidden="1" customHeight="1" x14ac:dyDescent="0.25">
      <c r="B1326" s="1"/>
      <c r="AH1326" s="54"/>
      <c r="AK1326" s="1"/>
      <c r="AL1326" s="1"/>
      <c r="AM1326" s="1"/>
    </row>
    <row r="1327" spans="2:39" ht="15.75" hidden="1" customHeight="1" x14ac:dyDescent="0.25">
      <c r="B1327" s="1"/>
      <c r="AH1327" s="54"/>
      <c r="AK1327" s="1"/>
      <c r="AL1327" s="1"/>
      <c r="AM1327" s="1"/>
    </row>
    <row r="1328" spans="2:39" ht="15.75" hidden="1" customHeight="1" x14ac:dyDescent="0.25">
      <c r="B1328" s="1"/>
      <c r="AH1328" s="54"/>
      <c r="AK1328" s="1"/>
      <c r="AL1328" s="1"/>
      <c r="AM1328" s="1"/>
    </row>
    <row r="1329" spans="2:39" ht="15.75" hidden="1" customHeight="1" x14ac:dyDescent="0.25">
      <c r="B1329" s="1"/>
      <c r="AH1329" s="54"/>
      <c r="AK1329" s="1"/>
      <c r="AL1329" s="1"/>
      <c r="AM1329" s="1"/>
    </row>
    <row r="1330" spans="2:39" ht="15.75" hidden="1" customHeight="1" x14ac:dyDescent="0.25">
      <c r="B1330" s="1"/>
      <c r="AH1330" s="54"/>
      <c r="AK1330" s="1"/>
      <c r="AL1330" s="1"/>
      <c r="AM1330" s="1"/>
    </row>
    <row r="1331" spans="2:39" ht="15.75" hidden="1" customHeight="1" x14ac:dyDescent="0.25">
      <c r="B1331" s="1"/>
      <c r="AH1331" s="54"/>
      <c r="AK1331" s="1"/>
      <c r="AL1331" s="1"/>
      <c r="AM1331" s="1"/>
    </row>
    <row r="1332" spans="2:39" ht="15.75" hidden="1" customHeight="1" x14ac:dyDescent="0.25">
      <c r="B1332" s="1"/>
      <c r="AH1332" s="54"/>
      <c r="AK1332" s="1"/>
      <c r="AL1332" s="1"/>
      <c r="AM1332" s="1"/>
    </row>
    <row r="1333" spans="2:39" ht="15.75" hidden="1" customHeight="1" x14ac:dyDescent="0.25">
      <c r="B1333" s="1"/>
      <c r="AH1333" s="54"/>
      <c r="AK1333" s="1"/>
      <c r="AL1333" s="1"/>
      <c r="AM1333" s="1"/>
    </row>
    <row r="1334" spans="2:39" ht="15.75" hidden="1" customHeight="1" x14ac:dyDescent="0.25">
      <c r="B1334" s="1"/>
      <c r="AH1334" s="54"/>
      <c r="AK1334" s="1"/>
      <c r="AL1334" s="1"/>
      <c r="AM1334" s="1"/>
    </row>
    <row r="1335" spans="2:39" ht="15.75" hidden="1" customHeight="1" x14ac:dyDescent="0.25">
      <c r="B1335" s="1"/>
      <c r="AH1335" s="54"/>
      <c r="AK1335" s="1"/>
      <c r="AL1335" s="1"/>
      <c r="AM1335" s="1"/>
    </row>
    <row r="1336" spans="2:39" ht="15.75" hidden="1" customHeight="1" x14ac:dyDescent="0.25">
      <c r="B1336" s="1"/>
      <c r="AH1336" s="54"/>
      <c r="AK1336" s="1"/>
      <c r="AL1336" s="1"/>
      <c r="AM1336" s="1"/>
    </row>
    <row r="1337" spans="2:39" ht="15.75" hidden="1" customHeight="1" x14ac:dyDescent="0.25">
      <c r="B1337" s="1"/>
      <c r="AH1337" s="54"/>
      <c r="AK1337" s="1"/>
      <c r="AL1337" s="1"/>
      <c r="AM1337" s="1"/>
    </row>
    <row r="1338" spans="2:39" ht="15.75" hidden="1" customHeight="1" x14ac:dyDescent="0.25">
      <c r="B1338" s="1"/>
      <c r="AH1338" s="54"/>
      <c r="AK1338" s="1"/>
      <c r="AL1338" s="1"/>
      <c r="AM1338" s="1"/>
    </row>
    <row r="1339" spans="2:39" ht="15.75" hidden="1" customHeight="1" x14ac:dyDescent="0.25">
      <c r="B1339" s="1"/>
      <c r="AH1339" s="54"/>
      <c r="AK1339" s="1"/>
      <c r="AL1339" s="1"/>
      <c r="AM1339" s="1"/>
    </row>
    <row r="1340" spans="2:39" ht="15.75" hidden="1" customHeight="1" x14ac:dyDescent="0.25">
      <c r="B1340" s="1"/>
      <c r="AH1340" s="54"/>
      <c r="AK1340" s="1"/>
      <c r="AL1340" s="1"/>
      <c r="AM1340" s="1"/>
    </row>
    <row r="1341" spans="2:39" ht="15.75" hidden="1" customHeight="1" x14ac:dyDescent="0.25">
      <c r="B1341" s="1"/>
      <c r="AH1341" s="54"/>
      <c r="AK1341" s="1"/>
      <c r="AL1341" s="1"/>
      <c r="AM1341" s="1"/>
    </row>
    <row r="1342" spans="2:39" ht="15.75" hidden="1" customHeight="1" x14ac:dyDescent="0.25">
      <c r="B1342" s="1"/>
      <c r="AH1342" s="54"/>
      <c r="AK1342" s="1"/>
      <c r="AL1342" s="1"/>
      <c r="AM1342" s="1"/>
    </row>
    <row r="1343" spans="2:39" ht="15.75" hidden="1" customHeight="1" x14ac:dyDescent="0.25">
      <c r="B1343" s="1"/>
      <c r="AH1343" s="54"/>
      <c r="AK1343" s="1"/>
      <c r="AL1343" s="1"/>
      <c r="AM1343" s="1"/>
    </row>
    <row r="1344" spans="2:39" ht="15.75" hidden="1" customHeight="1" x14ac:dyDescent="0.25">
      <c r="B1344" s="1"/>
      <c r="AH1344" s="54"/>
      <c r="AK1344" s="1"/>
      <c r="AL1344" s="1"/>
      <c r="AM1344" s="1"/>
    </row>
    <row r="1345" spans="2:39" ht="15.75" hidden="1" customHeight="1" x14ac:dyDescent="0.25">
      <c r="B1345" s="1"/>
      <c r="AH1345" s="54"/>
      <c r="AK1345" s="1"/>
      <c r="AL1345" s="1"/>
      <c r="AM1345" s="1"/>
    </row>
    <row r="1346" spans="2:39" ht="15.75" hidden="1" customHeight="1" x14ac:dyDescent="0.25">
      <c r="B1346" s="1"/>
      <c r="AH1346" s="54"/>
      <c r="AK1346" s="1"/>
      <c r="AL1346" s="1"/>
      <c r="AM1346" s="1"/>
    </row>
    <row r="1347" spans="2:39" ht="15.75" hidden="1" customHeight="1" x14ac:dyDescent="0.25">
      <c r="B1347" s="1"/>
      <c r="AH1347" s="54"/>
      <c r="AK1347" s="1"/>
      <c r="AL1347" s="1"/>
      <c r="AM1347" s="1"/>
    </row>
    <row r="1348" spans="2:39" ht="15.75" hidden="1" customHeight="1" x14ac:dyDescent="0.25">
      <c r="B1348" s="1"/>
      <c r="AH1348" s="54"/>
      <c r="AK1348" s="1"/>
      <c r="AL1348" s="1"/>
      <c r="AM1348" s="1"/>
    </row>
    <row r="1349" spans="2:39" ht="15.75" hidden="1" customHeight="1" x14ac:dyDescent="0.25">
      <c r="B1349" s="1"/>
      <c r="AH1349" s="54"/>
      <c r="AK1349" s="1"/>
      <c r="AL1349" s="1"/>
      <c r="AM1349" s="1"/>
    </row>
    <row r="1350" spans="2:39" ht="15.75" hidden="1" customHeight="1" x14ac:dyDescent="0.25">
      <c r="B1350" s="1"/>
      <c r="AH1350" s="54"/>
      <c r="AK1350" s="1"/>
      <c r="AL1350" s="1"/>
      <c r="AM1350" s="1"/>
    </row>
    <row r="1351" spans="2:39" ht="15.75" hidden="1" customHeight="1" x14ac:dyDescent="0.25">
      <c r="B1351" s="1"/>
      <c r="AH1351" s="54"/>
      <c r="AK1351" s="1"/>
      <c r="AL1351" s="1"/>
      <c r="AM1351" s="1"/>
    </row>
    <row r="1352" spans="2:39" ht="15.75" hidden="1" customHeight="1" x14ac:dyDescent="0.25">
      <c r="B1352" s="1"/>
      <c r="AH1352" s="54"/>
      <c r="AK1352" s="1"/>
      <c r="AL1352" s="1"/>
      <c r="AM1352" s="1"/>
    </row>
    <row r="1353" spans="2:39" ht="15.75" hidden="1" customHeight="1" x14ac:dyDescent="0.25">
      <c r="B1353" s="1"/>
      <c r="AH1353" s="54"/>
      <c r="AK1353" s="1"/>
      <c r="AL1353" s="1"/>
      <c r="AM1353" s="1"/>
    </row>
    <row r="1354" spans="2:39" ht="15.75" hidden="1" customHeight="1" x14ac:dyDescent="0.25">
      <c r="B1354" s="1"/>
      <c r="AH1354" s="54"/>
      <c r="AK1354" s="1"/>
      <c r="AL1354" s="1"/>
      <c r="AM1354" s="1"/>
    </row>
    <row r="1355" spans="2:39" ht="15.75" hidden="1" customHeight="1" x14ac:dyDescent="0.25">
      <c r="B1355" s="1"/>
      <c r="AH1355" s="54"/>
      <c r="AK1355" s="1"/>
      <c r="AL1355" s="1"/>
      <c r="AM1355" s="1"/>
    </row>
    <row r="1356" spans="2:39" ht="15.75" hidden="1" customHeight="1" x14ac:dyDescent="0.25">
      <c r="B1356" s="1"/>
      <c r="AH1356" s="54"/>
      <c r="AK1356" s="1"/>
      <c r="AL1356" s="1"/>
      <c r="AM1356" s="1"/>
    </row>
    <row r="1357" spans="2:39" ht="15.75" hidden="1" customHeight="1" x14ac:dyDescent="0.25">
      <c r="B1357" s="1"/>
      <c r="AH1357" s="54"/>
      <c r="AK1357" s="1"/>
      <c r="AL1357" s="1"/>
      <c r="AM1357" s="1"/>
    </row>
    <row r="1358" spans="2:39" ht="15.75" hidden="1" customHeight="1" x14ac:dyDescent="0.25">
      <c r="B1358" s="1"/>
      <c r="AH1358" s="54"/>
      <c r="AK1358" s="1"/>
      <c r="AL1358" s="1"/>
      <c r="AM1358" s="1"/>
    </row>
    <row r="1359" spans="2:39" ht="15.75" hidden="1" customHeight="1" x14ac:dyDescent="0.25">
      <c r="B1359" s="1"/>
      <c r="AH1359" s="54"/>
      <c r="AK1359" s="1"/>
      <c r="AL1359" s="1"/>
      <c r="AM1359" s="1"/>
    </row>
    <row r="1360" spans="2:39" ht="15.75" hidden="1" customHeight="1" x14ac:dyDescent="0.25">
      <c r="B1360" s="1"/>
      <c r="AH1360" s="54"/>
      <c r="AK1360" s="1"/>
      <c r="AL1360" s="1"/>
      <c r="AM1360" s="1"/>
    </row>
    <row r="1361" spans="2:39" ht="15.75" hidden="1" customHeight="1" x14ac:dyDescent="0.25">
      <c r="B1361" s="1"/>
      <c r="AH1361" s="54"/>
      <c r="AK1361" s="1"/>
      <c r="AL1361" s="1"/>
      <c r="AM1361" s="1"/>
    </row>
    <row r="1362" spans="2:39" ht="15.75" hidden="1" customHeight="1" x14ac:dyDescent="0.25">
      <c r="B1362" s="1"/>
      <c r="AH1362" s="54"/>
      <c r="AK1362" s="1"/>
      <c r="AL1362" s="1"/>
      <c r="AM1362" s="1"/>
    </row>
    <row r="1363" spans="2:39" ht="15.75" hidden="1" customHeight="1" x14ac:dyDescent="0.25">
      <c r="B1363" s="1"/>
      <c r="AH1363" s="54"/>
      <c r="AK1363" s="1"/>
      <c r="AL1363" s="1"/>
      <c r="AM1363" s="1"/>
    </row>
    <row r="1364" spans="2:39" ht="15.75" hidden="1" customHeight="1" x14ac:dyDescent="0.25">
      <c r="B1364" s="1"/>
      <c r="AH1364" s="54"/>
      <c r="AK1364" s="1"/>
      <c r="AL1364" s="1"/>
      <c r="AM1364" s="1"/>
    </row>
    <row r="1365" spans="2:39" ht="15.75" hidden="1" customHeight="1" x14ac:dyDescent="0.25">
      <c r="B1365" s="1"/>
      <c r="AH1365" s="54"/>
      <c r="AK1365" s="1"/>
      <c r="AL1365" s="1"/>
      <c r="AM1365" s="1"/>
    </row>
    <row r="1366" spans="2:39" ht="15.75" hidden="1" customHeight="1" x14ac:dyDescent="0.25">
      <c r="B1366" s="1"/>
      <c r="AH1366" s="54"/>
      <c r="AK1366" s="1"/>
      <c r="AL1366" s="1"/>
      <c r="AM1366" s="1"/>
    </row>
    <row r="1367" spans="2:39" ht="15.75" hidden="1" customHeight="1" x14ac:dyDescent="0.25">
      <c r="B1367" s="1"/>
      <c r="AH1367" s="54"/>
      <c r="AK1367" s="1"/>
      <c r="AL1367" s="1"/>
      <c r="AM1367" s="1"/>
    </row>
    <row r="1368" spans="2:39" ht="15.75" hidden="1" customHeight="1" x14ac:dyDescent="0.25">
      <c r="B1368" s="1"/>
      <c r="AH1368" s="54"/>
      <c r="AK1368" s="1"/>
      <c r="AL1368" s="1"/>
      <c r="AM1368" s="1"/>
    </row>
    <row r="1369" spans="2:39" ht="15.75" hidden="1" customHeight="1" x14ac:dyDescent="0.25">
      <c r="B1369" s="1"/>
      <c r="AH1369" s="54"/>
      <c r="AK1369" s="1"/>
      <c r="AL1369" s="1"/>
      <c r="AM1369" s="1"/>
    </row>
    <row r="1370" spans="2:39" ht="15.75" hidden="1" customHeight="1" x14ac:dyDescent="0.25">
      <c r="B1370" s="1"/>
      <c r="AH1370" s="54"/>
      <c r="AK1370" s="1"/>
      <c r="AL1370" s="1"/>
      <c r="AM1370" s="1"/>
    </row>
    <row r="1371" spans="2:39" ht="15.75" hidden="1" customHeight="1" x14ac:dyDescent="0.25">
      <c r="B1371" s="1"/>
      <c r="AH1371" s="54"/>
      <c r="AK1371" s="1"/>
      <c r="AL1371" s="1"/>
      <c r="AM1371" s="1"/>
    </row>
    <row r="1372" spans="2:39" ht="15.75" hidden="1" customHeight="1" x14ac:dyDescent="0.25">
      <c r="B1372" s="1"/>
      <c r="AH1372" s="54"/>
      <c r="AK1372" s="1"/>
      <c r="AL1372" s="1"/>
      <c r="AM1372" s="1"/>
    </row>
    <row r="1373" spans="2:39" ht="15.75" hidden="1" customHeight="1" x14ac:dyDescent="0.25">
      <c r="B1373" s="1"/>
      <c r="AH1373" s="54"/>
      <c r="AK1373" s="1"/>
      <c r="AL1373" s="1"/>
      <c r="AM1373" s="1"/>
    </row>
    <row r="1374" spans="2:39" ht="15.75" hidden="1" customHeight="1" x14ac:dyDescent="0.25">
      <c r="B1374" s="1"/>
      <c r="AH1374" s="54"/>
      <c r="AK1374" s="1"/>
      <c r="AL1374" s="1"/>
      <c r="AM1374" s="1"/>
    </row>
    <row r="1375" spans="2:39" ht="15.75" hidden="1" customHeight="1" x14ac:dyDescent="0.25">
      <c r="B1375" s="1"/>
      <c r="AH1375" s="54"/>
      <c r="AK1375" s="1"/>
      <c r="AL1375" s="1"/>
      <c r="AM1375" s="1"/>
    </row>
    <row r="1376" spans="2:39" ht="15.75" hidden="1" customHeight="1" x14ac:dyDescent="0.25">
      <c r="B1376" s="1"/>
      <c r="AH1376" s="54"/>
      <c r="AK1376" s="1"/>
      <c r="AL1376" s="1"/>
      <c r="AM1376" s="1"/>
    </row>
    <row r="1377" spans="2:39" ht="15.75" hidden="1" customHeight="1" x14ac:dyDescent="0.25">
      <c r="B1377" s="1"/>
      <c r="AH1377" s="54"/>
      <c r="AK1377" s="1"/>
      <c r="AL1377" s="1"/>
      <c r="AM1377" s="1"/>
    </row>
    <row r="1378" spans="2:39" ht="15.75" hidden="1" customHeight="1" x14ac:dyDescent="0.25">
      <c r="B1378" s="1"/>
      <c r="AH1378" s="54"/>
      <c r="AK1378" s="1"/>
      <c r="AL1378" s="1"/>
      <c r="AM1378" s="1"/>
    </row>
    <row r="1379" spans="2:39" ht="15.75" hidden="1" customHeight="1" x14ac:dyDescent="0.25">
      <c r="B1379" s="1"/>
      <c r="AH1379" s="54"/>
      <c r="AK1379" s="1"/>
      <c r="AL1379" s="1"/>
      <c r="AM1379" s="1"/>
    </row>
    <row r="1380" spans="2:39" ht="15.75" hidden="1" customHeight="1" x14ac:dyDescent="0.25">
      <c r="B1380" s="1"/>
      <c r="AH1380" s="54"/>
      <c r="AK1380" s="1"/>
      <c r="AL1380" s="1"/>
      <c r="AM1380" s="1"/>
    </row>
    <row r="1381" spans="2:39" ht="15.75" hidden="1" customHeight="1" x14ac:dyDescent="0.25">
      <c r="B1381" s="1"/>
      <c r="AH1381" s="54"/>
      <c r="AK1381" s="1"/>
      <c r="AL1381" s="1"/>
      <c r="AM1381" s="1"/>
    </row>
    <row r="1382" spans="2:39" ht="15.75" hidden="1" customHeight="1" x14ac:dyDescent="0.25">
      <c r="B1382" s="1"/>
      <c r="AH1382" s="54"/>
      <c r="AK1382" s="1"/>
      <c r="AL1382" s="1"/>
      <c r="AM1382" s="1"/>
    </row>
    <row r="1383" spans="2:39" ht="15.75" hidden="1" customHeight="1" x14ac:dyDescent="0.25">
      <c r="B1383" s="1"/>
      <c r="AH1383" s="54"/>
      <c r="AK1383" s="1"/>
      <c r="AL1383" s="1"/>
      <c r="AM1383" s="1"/>
    </row>
    <row r="1384" spans="2:39" ht="15.75" hidden="1" customHeight="1" x14ac:dyDescent="0.25">
      <c r="B1384" s="1"/>
      <c r="AH1384" s="54"/>
      <c r="AK1384" s="1"/>
      <c r="AL1384" s="1"/>
      <c r="AM1384" s="1"/>
    </row>
    <row r="1385" spans="2:39" ht="15.75" hidden="1" customHeight="1" x14ac:dyDescent="0.25">
      <c r="B1385" s="1"/>
      <c r="AH1385" s="54"/>
      <c r="AK1385" s="1"/>
      <c r="AL1385" s="1"/>
      <c r="AM1385" s="1"/>
    </row>
    <row r="1386" spans="2:39" ht="15.75" hidden="1" customHeight="1" x14ac:dyDescent="0.25">
      <c r="B1386" s="1"/>
      <c r="AH1386" s="54"/>
      <c r="AK1386" s="1"/>
      <c r="AL1386" s="1"/>
      <c r="AM1386" s="1"/>
    </row>
    <row r="1387" spans="2:39" ht="15.75" hidden="1" customHeight="1" x14ac:dyDescent="0.25">
      <c r="B1387" s="1"/>
      <c r="AH1387" s="54"/>
      <c r="AK1387" s="1"/>
      <c r="AL1387" s="1"/>
      <c r="AM1387" s="1"/>
    </row>
    <row r="1388" spans="2:39" ht="15.75" hidden="1" customHeight="1" x14ac:dyDescent="0.25">
      <c r="B1388" s="1"/>
      <c r="AH1388" s="54"/>
      <c r="AK1388" s="1"/>
      <c r="AL1388" s="1"/>
      <c r="AM1388" s="1"/>
    </row>
    <row r="1389" spans="2:39" ht="15.75" hidden="1" customHeight="1" x14ac:dyDescent="0.25">
      <c r="B1389" s="1"/>
      <c r="AH1389" s="54"/>
      <c r="AK1389" s="1"/>
      <c r="AL1389" s="1"/>
      <c r="AM1389" s="1"/>
    </row>
    <row r="1390" spans="2:39" ht="15.75" hidden="1" customHeight="1" x14ac:dyDescent="0.25">
      <c r="B1390" s="1"/>
      <c r="AH1390" s="54"/>
      <c r="AK1390" s="1"/>
      <c r="AL1390" s="1"/>
      <c r="AM1390" s="1"/>
    </row>
    <row r="1391" spans="2:39" ht="15.75" hidden="1" customHeight="1" x14ac:dyDescent="0.25">
      <c r="B1391" s="1"/>
      <c r="AH1391" s="54"/>
      <c r="AK1391" s="1"/>
      <c r="AL1391" s="1"/>
      <c r="AM1391" s="1"/>
    </row>
    <row r="1392" spans="2:39" ht="15.75" hidden="1" customHeight="1" x14ac:dyDescent="0.25">
      <c r="B1392" s="1"/>
      <c r="AH1392" s="54"/>
      <c r="AK1392" s="1"/>
      <c r="AL1392" s="1"/>
      <c r="AM1392" s="1"/>
    </row>
    <row r="1393" spans="2:39" ht="15.75" hidden="1" customHeight="1" x14ac:dyDescent="0.25">
      <c r="B1393" s="1"/>
      <c r="AH1393" s="54"/>
      <c r="AK1393" s="1"/>
      <c r="AL1393" s="1"/>
      <c r="AM1393" s="1"/>
    </row>
    <row r="1394" spans="2:39" ht="15.75" hidden="1" customHeight="1" x14ac:dyDescent="0.25">
      <c r="B1394" s="1"/>
      <c r="AH1394" s="54"/>
      <c r="AK1394" s="1"/>
      <c r="AL1394" s="1"/>
      <c r="AM1394" s="1"/>
    </row>
    <row r="1395" spans="2:39" ht="15.75" hidden="1" customHeight="1" x14ac:dyDescent="0.25">
      <c r="B1395" s="1"/>
      <c r="AH1395" s="54"/>
      <c r="AK1395" s="1"/>
      <c r="AL1395" s="1"/>
      <c r="AM1395" s="1"/>
    </row>
    <row r="1396" spans="2:39" ht="15.75" hidden="1" customHeight="1" x14ac:dyDescent="0.25">
      <c r="B1396" s="1"/>
      <c r="AH1396" s="54"/>
      <c r="AK1396" s="1"/>
      <c r="AL1396" s="1"/>
      <c r="AM1396" s="1"/>
    </row>
    <row r="1397" spans="2:39" ht="15.75" hidden="1" customHeight="1" x14ac:dyDescent="0.25">
      <c r="B1397" s="1"/>
      <c r="AH1397" s="54"/>
      <c r="AK1397" s="1"/>
      <c r="AL1397" s="1"/>
      <c r="AM1397" s="1"/>
    </row>
    <row r="1398" spans="2:39" ht="15.75" hidden="1" customHeight="1" x14ac:dyDescent="0.25">
      <c r="B1398" s="1"/>
      <c r="AH1398" s="54"/>
      <c r="AK1398" s="1"/>
      <c r="AL1398" s="1"/>
      <c r="AM1398" s="1"/>
    </row>
    <row r="1399" spans="2:39" ht="15.75" hidden="1" customHeight="1" x14ac:dyDescent="0.25">
      <c r="B1399" s="1"/>
      <c r="AH1399" s="54"/>
      <c r="AK1399" s="1"/>
      <c r="AL1399" s="1"/>
      <c r="AM1399" s="1"/>
    </row>
    <row r="1400" spans="2:39" ht="15.75" hidden="1" customHeight="1" x14ac:dyDescent="0.25">
      <c r="B1400" s="1"/>
      <c r="AH1400" s="54"/>
      <c r="AK1400" s="1"/>
      <c r="AL1400" s="1"/>
      <c r="AM1400" s="1"/>
    </row>
    <row r="1401" spans="2:39" ht="15.75" hidden="1" customHeight="1" x14ac:dyDescent="0.25">
      <c r="B1401" s="1"/>
      <c r="AH1401" s="54"/>
      <c r="AK1401" s="1"/>
      <c r="AL1401" s="1"/>
      <c r="AM1401" s="1"/>
    </row>
    <row r="1402" spans="2:39" ht="15.75" hidden="1" customHeight="1" x14ac:dyDescent="0.25">
      <c r="B1402" s="1"/>
      <c r="AH1402" s="54"/>
      <c r="AK1402" s="1"/>
      <c r="AL1402" s="1"/>
      <c r="AM1402" s="1"/>
    </row>
    <row r="1403" spans="2:39" ht="15.75" hidden="1" customHeight="1" x14ac:dyDescent="0.25">
      <c r="B1403" s="1"/>
      <c r="AH1403" s="54"/>
      <c r="AK1403" s="1"/>
      <c r="AL1403" s="1"/>
      <c r="AM1403" s="1"/>
    </row>
    <row r="1404" spans="2:39" ht="15.75" hidden="1" customHeight="1" x14ac:dyDescent="0.25">
      <c r="B1404" s="1"/>
      <c r="AH1404" s="54"/>
      <c r="AK1404" s="1"/>
      <c r="AL1404" s="1"/>
      <c r="AM1404" s="1"/>
    </row>
    <row r="1405" spans="2:39" ht="15.75" hidden="1" customHeight="1" x14ac:dyDescent="0.25">
      <c r="B1405" s="1"/>
      <c r="AH1405" s="54"/>
      <c r="AK1405" s="1"/>
      <c r="AL1405" s="1"/>
      <c r="AM1405" s="1"/>
    </row>
    <row r="1406" spans="2:39" ht="15.75" hidden="1" customHeight="1" x14ac:dyDescent="0.25">
      <c r="B1406" s="1"/>
      <c r="AH1406" s="54"/>
      <c r="AK1406" s="1"/>
      <c r="AL1406" s="1"/>
      <c r="AM1406" s="1"/>
    </row>
    <row r="1407" spans="2:39" ht="15.75" hidden="1" customHeight="1" x14ac:dyDescent="0.25">
      <c r="B1407" s="1"/>
      <c r="AH1407" s="54"/>
      <c r="AK1407" s="1"/>
      <c r="AL1407" s="1"/>
      <c r="AM1407" s="1"/>
    </row>
    <row r="1408" spans="2:39" ht="15.75" hidden="1" customHeight="1" x14ac:dyDescent="0.25">
      <c r="B1408" s="1"/>
      <c r="AH1408" s="54"/>
      <c r="AK1408" s="1"/>
      <c r="AL1408" s="1"/>
      <c r="AM1408" s="1"/>
    </row>
    <row r="1409" spans="2:39" ht="15.75" hidden="1" customHeight="1" x14ac:dyDescent="0.25">
      <c r="B1409" s="1"/>
      <c r="AH1409" s="54"/>
      <c r="AK1409" s="1"/>
      <c r="AL1409" s="1"/>
      <c r="AM1409" s="1"/>
    </row>
    <row r="1410" spans="2:39" ht="15.75" hidden="1" customHeight="1" x14ac:dyDescent="0.25">
      <c r="B1410" s="1"/>
      <c r="AH1410" s="54"/>
      <c r="AK1410" s="1"/>
      <c r="AL1410" s="1"/>
      <c r="AM1410" s="1"/>
    </row>
  </sheetData>
  <mergeCells count="4">
    <mergeCell ref="AL16:AM16"/>
    <mergeCell ref="I103:J103"/>
    <mergeCell ref="L103:R103"/>
    <mergeCell ref="T103:Z103"/>
  </mergeCells>
  <phoneticPr fontId="10" type="noConversion"/>
  <conditionalFormatting sqref="F105">
    <cfRule type="cellIs" dxfId="6" priority="2" operator="greaterThan">
      <formula>#REF!</formula>
    </cfRule>
  </conditionalFormatting>
  <conditionalFormatting sqref="AB105">
    <cfRule type="cellIs" dxfId="5" priority="7" operator="equal">
      <formula>$F$105</formula>
    </cfRule>
    <cfRule type="cellIs" dxfId="4" priority="8" operator="lessThan">
      <formula>$F$105</formula>
    </cfRule>
  </conditionalFormatting>
  <conditionalFormatting sqref="AC105:AD962">
    <cfRule type="cellIs" dxfId="3" priority="3" operator="equal">
      <formula>" "</formula>
    </cfRule>
    <cfRule type="cellIs" dxfId="2" priority="4" operator="lessThan">
      <formula>2.5</formula>
    </cfRule>
    <cfRule type="cellIs" dxfId="1" priority="5" operator="greaterThan">
      <formula>2.49999999</formula>
    </cfRule>
  </conditionalFormatting>
  <conditionalFormatting sqref="F108">
    <cfRule type="cellIs" dxfId="0" priority="1" operator="greaterThan">
      <formula>#REF!</formula>
    </cfRule>
  </conditionalFormatting>
  <pageMargins left="0.7" right="0.7" top="0.75" bottom="0.75" header="0" footer="0"/>
  <pageSetup orientation="landscape"/>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Z1000"/>
  <sheetViews>
    <sheetView workbookViewId="0">
      <selection activeCell="F1" sqref="F1:XFD1048576"/>
    </sheetView>
  </sheetViews>
  <sheetFormatPr defaultColWidth="0" defaultRowHeight="15" customHeight="1" zeroHeight="1" x14ac:dyDescent="0.25"/>
  <cols>
    <col min="1" max="1" width="4" customWidth="1"/>
    <col min="2" max="2" width="12.42578125" customWidth="1"/>
    <col min="3" max="3" width="19.140625" customWidth="1"/>
    <col min="4" max="4" width="16" customWidth="1"/>
    <col min="5" max="5" width="108.140625" customWidth="1"/>
    <col min="6" max="6" width="6.5703125" hidden="1" customWidth="1"/>
    <col min="7" max="8" width="15.5703125" hidden="1" customWidth="1"/>
    <col min="9" max="26" width="8.5703125" hidden="1" customWidth="1"/>
    <col min="27" max="16384" width="14.42578125" hidden="1"/>
  </cols>
  <sheetData>
    <row r="1" spans="2:2" x14ac:dyDescent="0.25">
      <c r="B1" s="1"/>
    </row>
    <row r="2" spans="2:2" hidden="1" x14ac:dyDescent="0.25">
      <c r="B2" s="1"/>
    </row>
    <row r="3" spans="2:2" hidden="1" x14ac:dyDescent="0.25">
      <c r="B3" s="1"/>
    </row>
    <row r="4" spans="2:2" hidden="1" x14ac:dyDescent="0.25">
      <c r="B4" s="1"/>
    </row>
    <row r="5" spans="2:2" hidden="1" x14ac:dyDescent="0.25">
      <c r="B5" s="1"/>
    </row>
    <row r="6" spans="2:2" hidden="1" x14ac:dyDescent="0.25">
      <c r="B6" s="1"/>
    </row>
    <row r="7" spans="2:2" hidden="1" x14ac:dyDescent="0.25">
      <c r="B7" s="1"/>
    </row>
    <row r="8" spans="2:2" hidden="1" x14ac:dyDescent="0.25">
      <c r="B8" s="1"/>
    </row>
    <row r="9" spans="2:2" hidden="1" x14ac:dyDescent="0.25">
      <c r="B9" s="1"/>
    </row>
    <row r="10" spans="2:2" hidden="1" x14ac:dyDescent="0.25">
      <c r="B10" s="1"/>
    </row>
    <row r="11" spans="2:2" hidden="1" x14ac:dyDescent="0.25">
      <c r="B11" s="1"/>
    </row>
    <row r="12" spans="2:2" hidden="1" x14ac:dyDescent="0.25">
      <c r="B12" s="1"/>
    </row>
    <row r="13" spans="2:2" hidden="1" x14ac:dyDescent="0.25">
      <c r="B13" s="1"/>
    </row>
    <row r="14" spans="2:2" hidden="1" x14ac:dyDescent="0.25">
      <c r="B14" s="1"/>
    </row>
    <row r="15" spans="2:2" hidden="1" x14ac:dyDescent="0.25">
      <c r="B15" s="1"/>
    </row>
    <row r="16" spans="2:2" hidden="1" x14ac:dyDescent="0.25">
      <c r="B16" s="1"/>
    </row>
    <row r="17" spans="2:2" hidden="1" x14ac:dyDescent="0.25">
      <c r="B17" s="1"/>
    </row>
    <row r="18" spans="2:2" hidden="1" x14ac:dyDescent="0.25">
      <c r="B18" s="1"/>
    </row>
    <row r="19" spans="2:2" hidden="1" x14ac:dyDescent="0.25">
      <c r="B19" s="1"/>
    </row>
    <row r="20" spans="2:2" hidden="1" x14ac:dyDescent="0.25">
      <c r="B20" s="1"/>
    </row>
    <row r="21" spans="2:2" ht="15.75" hidden="1" customHeight="1" x14ac:dyDescent="0.25">
      <c r="B21" s="1"/>
    </row>
    <row r="22" spans="2:2" ht="15.75" hidden="1" customHeight="1" x14ac:dyDescent="0.25">
      <c r="B22" s="1"/>
    </row>
    <row r="23" spans="2:2" ht="15.75" hidden="1" customHeight="1" x14ac:dyDescent="0.25">
      <c r="B23" s="1"/>
    </row>
    <row r="24" spans="2:2" ht="15.75" hidden="1" customHeight="1" x14ac:dyDescent="0.25">
      <c r="B24" s="1"/>
    </row>
    <row r="25" spans="2:2" ht="15.75" hidden="1" customHeight="1" x14ac:dyDescent="0.25">
      <c r="B25" s="1"/>
    </row>
    <row r="26" spans="2:2" ht="15.75" hidden="1" customHeight="1" x14ac:dyDescent="0.25">
      <c r="B26" s="1"/>
    </row>
    <row r="27" spans="2:2" ht="15.75" hidden="1" customHeight="1" x14ac:dyDescent="0.25">
      <c r="B27" s="1"/>
    </row>
    <row r="28" spans="2:2" ht="15.75" hidden="1" customHeight="1" x14ac:dyDescent="0.25">
      <c r="B28" s="1"/>
    </row>
    <row r="29" spans="2:2" ht="15.75" hidden="1" customHeight="1" x14ac:dyDescent="0.25">
      <c r="B29" s="1"/>
    </row>
    <row r="30" spans="2:2" ht="15.75" hidden="1" customHeight="1" x14ac:dyDescent="0.25">
      <c r="B30" s="1"/>
    </row>
    <row r="31" spans="2:2" ht="15.75" hidden="1" customHeight="1" x14ac:dyDescent="0.25">
      <c r="B31" s="1"/>
    </row>
    <row r="32" spans="2:2" ht="15.75" hidden="1" customHeight="1" x14ac:dyDescent="0.25">
      <c r="B32" s="1"/>
    </row>
    <row r="33" spans="2:2" ht="15.75" hidden="1" customHeight="1" x14ac:dyDescent="0.25">
      <c r="B33" s="1"/>
    </row>
    <row r="34" spans="2:2" ht="15.75" hidden="1" customHeight="1" x14ac:dyDescent="0.25">
      <c r="B34" s="1"/>
    </row>
    <row r="35" spans="2:2" ht="15.75" hidden="1" customHeight="1" x14ac:dyDescent="0.25">
      <c r="B35" s="1"/>
    </row>
    <row r="36" spans="2:2" ht="15.75" hidden="1" customHeight="1" x14ac:dyDescent="0.25">
      <c r="B36" s="1"/>
    </row>
    <row r="37" spans="2:2" ht="15.75" hidden="1" customHeight="1" x14ac:dyDescent="0.25">
      <c r="B37" s="1"/>
    </row>
    <row r="38" spans="2:2" ht="15.75" hidden="1" customHeight="1" x14ac:dyDescent="0.25">
      <c r="B38" s="1"/>
    </row>
    <row r="39" spans="2:2" ht="15.75" hidden="1" customHeight="1" x14ac:dyDescent="0.25">
      <c r="B39" s="1"/>
    </row>
    <row r="40" spans="2:2" ht="15.75" hidden="1" customHeight="1" x14ac:dyDescent="0.25">
      <c r="B40" s="1"/>
    </row>
    <row r="41" spans="2:2" ht="15.75" hidden="1" customHeight="1" x14ac:dyDescent="0.25">
      <c r="B41" s="1"/>
    </row>
    <row r="42" spans="2:2" ht="15.75" hidden="1" customHeight="1" x14ac:dyDescent="0.25">
      <c r="B42" s="1"/>
    </row>
    <row r="43" spans="2:2" ht="15.75" hidden="1" customHeight="1" x14ac:dyDescent="0.25">
      <c r="B43" s="1"/>
    </row>
    <row r="44" spans="2:2" ht="15.75" hidden="1" customHeight="1" x14ac:dyDescent="0.25">
      <c r="B44" s="1"/>
    </row>
    <row r="45" spans="2:2" ht="15.75" hidden="1" customHeight="1" x14ac:dyDescent="0.25">
      <c r="B45" s="1"/>
    </row>
    <row r="46" spans="2:2" ht="15.75" hidden="1" customHeight="1" x14ac:dyDescent="0.25">
      <c r="B46" s="1"/>
    </row>
    <row r="47" spans="2:2" ht="15.75" hidden="1" customHeight="1" x14ac:dyDescent="0.25">
      <c r="B47" s="1"/>
    </row>
    <row r="48" spans="2:2" ht="15.75" hidden="1" customHeight="1" x14ac:dyDescent="0.25">
      <c r="B48" s="1"/>
    </row>
    <row r="49" spans="2:2" ht="15.75" hidden="1" customHeight="1" x14ac:dyDescent="0.25">
      <c r="B49" s="1"/>
    </row>
    <row r="50" spans="2:2" ht="15.75" hidden="1" customHeight="1" x14ac:dyDescent="0.25">
      <c r="B50" s="1"/>
    </row>
    <row r="51" spans="2:2" ht="15.75" hidden="1" customHeight="1" x14ac:dyDescent="0.25">
      <c r="B51" s="1"/>
    </row>
    <row r="52" spans="2:2" ht="15.75" hidden="1" customHeight="1" x14ac:dyDescent="0.25">
      <c r="B52" s="1"/>
    </row>
    <row r="53" spans="2:2" ht="15.75" hidden="1" customHeight="1" x14ac:dyDescent="0.25">
      <c r="B53" s="1"/>
    </row>
    <row r="54" spans="2:2" ht="15.75" hidden="1" customHeight="1" x14ac:dyDescent="0.25">
      <c r="B54" s="1"/>
    </row>
    <row r="55" spans="2:2" ht="15.75" hidden="1" customHeight="1" x14ac:dyDescent="0.25">
      <c r="B55" s="1"/>
    </row>
    <row r="56" spans="2:2" ht="15.75" hidden="1" customHeight="1" x14ac:dyDescent="0.25">
      <c r="B56" s="1"/>
    </row>
    <row r="57" spans="2:2" ht="15.75" hidden="1" customHeight="1" x14ac:dyDescent="0.25">
      <c r="B57" s="1"/>
    </row>
    <row r="58" spans="2:2" ht="15.75" hidden="1" customHeight="1" x14ac:dyDescent="0.25">
      <c r="B58" s="1"/>
    </row>
    <row r="59" spans="2:2" ht="15.75" hidden="1" customHeight="1" x14ac:dyDescent="0.25">
      <c r="B59" s="1"/>
    </row>
    <row r="60" spans="2:2" ht="15.75" hidden="1" customHeight="1" x14ac:dyDescent="0.25">
      <c r="B60" s="1"/>
    </row>
    <row r="61" spans="2:2" ht="15.75" hidden="1" customHeight="1" x14ac:dyDescent="0.25">
      <c r="B61" s="1"/>
    </row>
    <row r="62" spans="2:2" ht="15.75" hidden="1" customHeight="1" x14ac:dyDescent="0.25">
      <c r="B62" s="1"/>
    </row>
    <row r="63" spans="2:2" ht="15.75" hidden="1" customHeight="1" x14ac:dyDescent="0.25">
      <c r="B63" s="1"/>
    </row>
    <row r="64" spans="2:2" ht="15.75" hidden="1" customHeight="1" x14ac:dyDescent="0.25">
      <c r="B64" s="1"/>
    </row>
    <row r="65" spans="2:2" ht="15.75" hidden="1" customHeight="1" x14ac:dyDescent="0.25">
      <c r="B65" s="1"/>
    </row>
    <row r="66" spans="2:2" ht="15.75" hidden="1" customHeight="1" x14ac:dyDescent="0.25">
      <c r="B66" s="1"/>
    </row>
    <row r="67" spans="2:2" ht="15.75" hidden="1" customHeight="1" x14ac:dyDescent="0.25">
      <c r="B67" s="1"/>
    </row>
    <row r="68" spans="2:2" ht="15.75" hidden="1" customHeight="1" x14ac:dyDescent="0.25">
      <c r="B68" s="1"/>
    </row>
    <row r="69" spans="2:2" ht="15.75" hidden="1" customHeight="1" x14ac:dyDescent="0.25">
      <c r="B69" s="1"/>
    </row>
    <row r="70" spans="2:2" ht="15.75" hidden="1" customHeight="1" x14ac:dyDescent="0.25">
      <c r="B70" s="1"/>
    </row>
    <row r="71" spans="2:2" ht="15.75" hidden="1" customHeight="1" x14ac:dyDescent="0.25">
      <c r="B71" s="1"/>
    </row>
    <row r="72" spans="2:2" ht="15.75" hidden="1" customHeight="1" x14ac:dyDescent="0.25">
      <c r="B72" s="1"/>
    </row>
    <row r="73" spans="2:2" ht="15.75" hidden="1" customHeight="1" x14ac:dyDescent="0.25">
      <c r="B73" s="1"/>
    </row>
    <row r="74" spans="2:2" ht="15.75" hidden="1" customHeight="1" x14ac:dyDescent="0.25">
      <c r="B74" s="1"/>
    </row>
    <row r="75" spans="2:2" ht="15.75" hidden="1" customHeight="1" x14ac:dyDescent="0.25">
      <c r="B75" s="1"/>
    </row>
    <row r="76" spans="2:2" ht="15.75" hidden="1" customHeight="1" x14ac:dyDescent="0.25">
      <c r="B76" s="1"/>
    </row>
    <row r="77" spans="2:2" ht="15.75" hidden="1" customHeight="1" x14ac:dyDescent="0.25">
      <c r="B77" s="1"/>
    </row>
    <row r="78" spans="2:2" ht="15.75" hidden="1" customHeight="1" x14ac:dyDescent="0.25">
      <c r="B78" s="1"/>
    </row>
    <row r="79" spans="2:2" ht="15.75" hidden="1" customHeight="1" x14ac:dyDescent="0.25">
      <c r="B79" s="1"/>
    </row>
    <row r="80" spans="2:2" ht="15.75" hidden="1" customHeight="1" x14ac:dyDescent="0.25">
      <c r="B80" s="1"/>
    </row>
    <row r="81" spans="2:2" ht="15.75" hidden="1" customHeight="1" x14ac:dyDescent="0.25">
      <c r="B81" s="1"/>
    </row>
    <row r="82" spans="2:2" ht="15.75" hidden="1" customHeight="1" x14ac:dyDescent="0.25">
      <c r="B82" s="1"/>
    </row>
    <row r="83" spans="2:2" ht="15.75" hidden="1" customHeight="1" x14ac:dyDescent="0.25">
      <c r="B83" s="1"/>
    </row>
    <row r="84" spans="2:2" ht="15.75" hidden="1" customHeight="1" x14ac:dyDescent="0.25">
      <c r="B84" s="1"/>
    </row>
    <row r="85" spans="2:2" ht="15.75" hidden="1" customHeight="1" x14ac:dyDescent="0.25">
      <c r="B85" s="1"/>
    </row>
    <row r="86" spans="2:2" ht="15.75" hidden="1" customHeight="1" x14ac:dyDescent="0.25">
      <c r="B86" s="1"/>
    </row>
    <row r="87" spans="2:2" ht="15.75" hidden="1" customHeight="1" x14ac:dyDescent="0.25">
      <c r="B87" s="1"/>
    </row>
    <row r="88" spans="2:2" ht="15.75" hidden="1" customHeight="1" x14ac:dyDescent="0.25">
      <c r="B88" s="1"/>
    </row>
    <row r="89" spans="2:2" ht="15.75" hidden="1" customHeight="1" x14ac:dyDescent="0.25">
      <c r="B89" s="1"/>
    </row>
    <row r="90" spans="2:2" ht="15.75" hidden="1" customHeight="1" x14ac:dyDescent="0.25">
      <c r="B90" s="1"/>
    </row>
    <row r="91" spans="2:2" ht="15.75" hidden="1" customHeight="1" x14ac:dyDescent="0.25">
      <c r="B91" s="1"/>
    </row>
    <row r="92" spans="2:2" ht="15.75" hidden="1" customHeight="1" x14ac:dyDescent="0.25">
      <c r="B92" s="1"/>
    </row>
    <row r="93" spans="2:2" ht="15.75" hidden="1" customHeight="1" x14ac:dyDescent="0.25">
      <c r="B93" s="1"/>
    </row>
    <row r="94" spans="2:2" ht="15.75" hidden="1" customHeight="1" x14ac:dyDescent="0.25">
      <c r="B94" s="1"/>
    </row>
    <row r="95" spans="2:2" ht="15.75" hidden="1" customHeight="1" x14ac:dyDescent="0.25">
      <c r="B95" s="1"/>
    </row>
    <row r="96" spans="2:2" ht="15.75" hidden="1" customHeight="1" x14ac:dyDescent="0.25">
      <c r="B96" s="1"/>
    </row>
    <row r="97" spans="1:25" ht="15.75" hidden="1" customHeight="1" x14ac:dyDescent="0.25">
      <c r="B97" s="1"/>
    </row>
    <row r="98" spans="1:25" ht="15.75" hidden="1" customHeight="1" x14ac:dyDescent="0.25">
      <c r="B98" s="1"/>
    </row>
    <row r="99" spans="1:25" ht="15.75" hidden="1" customHeight="1" x14ac:dyDescent="0.25">
      <c r="B99" s="1"/>
    </row>
    <row r="100" spans="1:25" ht="15.75" customHeight="1" x14ac:dyDescent="0.25">
      <c r="B100" s="1"/>
      <c r="E100" s="1"/>
      <c r="F100" s="1"/>
    </row>
    <row r="101" spans="1:25" ht="15.75" customHeight="1" x14ac:dyDescent="0.25">
      <c r="A101" s="45"/>
      <c r="B101" s="4" t="s">
        <v>122</v>
      </c>
      <c r="C101" s="11" t="s">
        <v>140</v>
      </c>
      <c r="D101" s="4" t="s">
        <v>141</v>
      </c>
      <c r="E101" s="4" t="s">
        <v>142</v>
      </c>
      <c r="F101" s="5"/>
      <c r="G101" s="5"/>
      <c r="H101" s="4"/>
      <c r="I101" s="11"/>
      <c r="J101" s="11"/>
      <c r="K101" s="11"/>
      <c r="L101" s="11"/>
      <c r="M101" s="11"/>
      <c r="N101" s="11"/>
      <c r="O101" s="11"/>
      <c r="P101" s="11"/>
      <c r="Q101" s="11"/>
      <c r="R101" s="11"/>
      <c r="S101" s="11"/>
      <c r="T101" s="11"/>
      <c r="U101" s="11"/>
      <c r="V101" s="11"/>
      <c r="W101" s="11"/>
      <c r="X101" s="11"/>
      <c r="Y101" s="11"/>
    </row>
    <row r="102" spans="1:25" ht="15.75" customHeight="1" x14ac:dyDescent="0.25">
      <c r="B102" s="91"/>
      <c r="C102" s="80"/>
      <c r="D102" s="85"/>
      <c r="E102" s="98"/>
      <c r="F102" s="49"/>
      <c r="G102" s="49"/>
      <c r="H102" s="49"/>
    </row>
    <row r="103" spans="1:25" ht="15.75" customHeight="1" x14ac:dyDescent="0.25">
      <c r="B103" s="91"/>
      <c r="C103" s="80"/>
      <c r="D103" s="85"/>
      <c r="E103" s="99"/>
      <c r="F103" s="8"/>
      <c r="G103" s="52"/>
      <c r="H103" s="52"/>
    </row>
    <row r="104" spans="1:25" ht="15.75" customHeight="1" x14ac:dyDescent="0.25">
      <c r="B104" s="91"/>
      <c r="C104" s="80"/>
      <c r="D104" s="85"/>
      <c r="E104" s="99"/>
      <c r="F104" s="8"/>
      <c r="G104" s="52"/>
      <c r="H104" s="52"/>
    </row>
    <row r="105" spans="1:25" ht="15.75" customHeight="1" x14ac:dyDescent="0.25">
      <c r="B105" s="77"/>
      <c r="C105" s="80"/>
      <c r="D105" s="85"/>
      <c r="E105" s="99"/>
      <c r="F105" s="8"/>
      <c r="G105" s="52"/>
      <c r="H105" s="52"/>
    </row>
    <row r="106" spans="1:25" ht="15.75" hidden="1" customHeight="1" x14ac:dyDescent="0.25">
      <c r="B106" s="77"/>
      <c r="C106" s="80"/>
      <c r="D106" s="85"/>
      <c r="E106" s="99"/>
      <c r="F106" s="8"/>
      <c r="G106" s="52"/>
      <c r="H106" s="52"/>
    </row>
    <row r="107" spans="1:25" ht="15.75" hidden="1" customHeight="1" x14ac:dyDescent="0.25">
      <c r="B107" s="77"/>
      <c r="C107" s="80"/>
      <c r="D107" s="85"/>
      <c r="E107" s="99"/>
      <c r="F107" s="8"/>
      <c r="G107" s="52"/>
      <c r="H107" s="52"/>
    </row>
    <row r="108" spans="1:25" ht="15.75" hidden="1" customHeight="1" x14ac:dyDescent="0.25">
      <c r="B108" s="77"/>
      <c r="C108" s="80"/>
      <c r="D108" s="85"/>
      <c r="E108" s="99"/>
      <c r="F108" s="8"/>
      <c r="G108" s="52"/>
      <c r="H108" s="52"/>
    </row>
    <row r="109" spans="1:25" ht="15.75" hidden="1" customHeight="1" x14ac:dyDescent="0.25">
      <c r="B109" s="77"/>
      <c r="C109" s="80"/>
      <c r="D109" s="85"/>
      <c r="E109" s="99"/>
      <c r="F109" s="8"/>
      <c r="G109" s="52"/>
      <c r="H109" s="52"/>
    </row>
    <row r="110" spans="1:25" ht="15.75" hidden="1" customHeight="1" x14ac:dyDescent="0.25">
      <c r="B110" s="77"/>
      <c r="C110" s="80"/>
      <c r="D110" s="85"/>
      <c r="E110" s="99"/>
      <c r="F110" s="8"/>
      <c r="G110" s="52"/>
      <c r="H110" s="52"/>
    </row>
    <row r="111" spans="1:25" ht="15.75" hidden="1" customHeight="1" x14ac:dyDescent="0.25">
      <c r="B111" s="77"/>
      <c r="C111" s="80"/>
      <c r="D111" s="85"/>
      <c r="E111" s="99"/>
      <c r="F111" s="8"/>
      <c r="G111" s="52"/>
      <c r="H111" s="52"/>
    </row>
    <row r="112" spans="1:25" ht="15.75" hidden="1" customHeight="1" x14ac:dyDescent="0.25">
      <c r="B112" s="77"/>
      <c r="C112" s="80"/>
      <c r="D112" s="85"/>
      <c r="E112" s="99"/>
      <c r="F112" s="8"/>
      <c r="G112" s="52"/>
      <c r="H112" s="52"/>
    </row>
    <row r="113" spans="2:8" ht="15.75" hidden="1" customHeight="1" x14ac:dyDescent="0.25">
      <c r="B113" s="77"/>
      <c r="C113" s="80"/>
      <c r="D113" s="85"/>
      <c r="E113" s="99"/>
      <c r="F113" s="8"/>
      <c r="G113" s="52"/>
      <c r="H113" s="52"/>
    </row>
    <row r="114" spans="2:8" ht="15.75" hidden="1" customHeight="1" x14ac:dyDescent="0.25">
      <c r="B114" s="77"/>
      <c r="C114" s="80"/>
      <c r="D114" s="85"/>
      <c r="E114" s="99"/>
      <c r="F114" s="8"/>
      <c r="G114" s="52"/>
      <c r="H114" s="52"/>
    </row>
    <row r="115" spans="2:8" ht="15.75" hidden="1" customHeight="1" x14ac:dyDescent="0.25">
      <c r="B115" s="77"/>
      <c r="C115" s="80"/>
      <c r="D115" s="85"/>
      <c r="E115" s="99"/>
      <c r="F115" s="8"/>
      <c r="G115" s="52"/>
      <c r="H115" s="52"/>
    </row>
    <row r="116" spans="2:8" ht="15.75" hidden="1" customHeight="1" x14ac:dyDescent="0.25">
      <c r="B116" s="77"/>
      <c r="C116" s="80"/>
      <c r="D116" s="85"/>
      <c r="E116" s="99"/>
      <c r="F116" s="8"/>
      <c r="G116" s="52"/>
      <c r="H116" s="52"/>
    </row>
    <row r="117" spans="2:8" ht="15.75" hidden="1" customHeight="1" x14ac:dyDescent="0.25">
      <c r="B117" s="77"/>
      <c r="C117" s="80"/>
      <c r="D117" s="85"/>
      <c r="E117" s="99"/>
      <c r="F117" s="8"/>
      <c r="G117" s="52"/>
      <c r="H117" s="52"/>
    </row>
    <row r="118" spans="2:8" ht="15.75" hidden="1" customHeight="1" x14ac:dyDescent="0.25">
      <c r="B118" s="77"/>
      <c r="C118" s="80"/>
      <c r="D118" s="85"/>
      <c r="E118" s="99"/>
      <c r="F118" s="8"/>
      <c r="G118" s="52"/>
      <c r="H118" s="52"/>
    </row>
    <row r="119" spans="2:8" ht="15.75" hidden="1" customHeight="1" x14ac:dyDescent="0.25">
      <c r="B119" s="77"/>
      <c r="C119" s="80"/>
      <c r="D119" s="85"/>
      <c r="E119" s="99"/>
      <c r="F119" s="8"/>
      <c r="G119" s="52"/>
      <c r="H119" s="52"/>
    </row>
    <row r="120" spans="2:8" ht="15.75" hidden="1" customHeight="1" x14ac:dyDescent="0.25">
      <c r="B120" s="77"/>
      <c r="C120" s="80"/>
      <c r="D120" s="85"/>
      <c r="E120" s="99"/>
      <c r="F120" s="8"/>
      <c r="G120" s="52"/>
      <c r="H120" s="52"/>
    </row>
    <row r="121" spans="2:8" ht="15.75" hidden="1" customHeight="1" x14ac:dyDescent="0.25">
      <c r="B121" s="77"/>
      <c r="C121" s="80"/>
      <c r="D121" s="85"/>
      <c r="E121" s="99"/>
      <c r="F121" s="8"/>
      <c r="G121" s="52"/>
      <c r="H121" s="52"/>
    </row>
    <row r="122" spans="2:8" ht="15.75" hidden="1" customHeight="1" x14ac:dyDescent="0.25">
      <c r="B122" s="77"/>
      <c r="C122" s="80"/>
      <c r="D122" s="85"/>
      <c r="E122" s="99"/>
      <c r="F122" s="8"/>
      <c r="G122" s="52"/>
      <c r="H122" s="52"/>
    </row>
    <row r="123" spans="2:8" ht="15.75" hidden="1" customHeight="1" x14ac:dyDescent="0.25">
      <c r="B123" s="77"/>
      <c r="C123" s="80"/>
      <c r="D123" s="85"/>
      <c r="E123" s="99"/>
      <c r="F123" s="8"/>
      <c r="G123" s="52"/>
      <c r="H123" s="52"/>
    </row>
    <row r="124" spans="2:8" ht="15.75" hidden="1" customHeight="1" x14ac:dyDescent="0.25">
      <c r="B124" s="77"/>
      <c r="C124" s="80"/>
      <c r="D124" s="85"/>
      <c r="E124" s="99"/>
      <c r="F124" s="8"/>
      <c r="G124" s="52"/>
      <c r="H124" s="52"/>
    </row>
    <row r="125" spans="2:8" ht="15.75" hidden="1" customHeight="1" x14ac:dyDescent="0.25">
      <c r="B125" s="77"/>
      <c r="C125" s="80"/>
      <c r="D125" s="85"/>
      <c r="E125" s="99"/>
      <c r="F125" s="8"/>
      <c r="G125" s="52"/>
      <c r="H125" s="52"/>
    </row>
    <row r="126" spans="2:8" ht="15.75" hidden="1" customHeight="1" x14ac:dyDescent="0.25">
      <c r="B126" s="77"/>
      <c r="C126" s="80"/>
      <c r="D126" s="85"/>
      <c r="E126" s="99"/>
      <c r="F126" s="8"/>
      <c r="G126" s="52"/>
      <c r="H126" s="52"/>
    </row>
    <row r="127" spans="2:8" ht="15.75" hidden="1" customHeight="1" x14ac:dyDescent="0.25">
      <c r="B127" s="77"/>
      <c r="C127" s="80"/>
      <c r="D127" s="85"/>
      <c r="E127" s="99"/>
      <c r="F127" s="8"/>
      <c r="G127" s="52"/>
      <c r="H127" s="52"/>
    </row>
    <row r="128" spans="2:8" ht="15.75" hidden="1" customHeight="1" x14ac:dyDescent="0.25">
      <c r="B128" s="77"/>
      <c r="C128" s="80"/>
      <c r="D128" s="85"/>
      <c r="E128" s="99"/>
      <c r="F128" s="8"/>
      <c r="G128" s="52"/>
      <c r="H128" s="52"/>
    </row>
    <row r="129" spans="2:8" ht="15.75" hidden="1" customHeight="1" x14ac:dyDescent="0.25">
      <c r="B129" s="77"/>
      <c r="C129" s="80"/>
      <c r="D129" s="85"/>
      <c r="E129" s="99"/>
      <c r="F129" s="8"/>
      <c r="G129" s="52"/>
      <c r="H129" s="52"/>
    </row>
    <row r="130" spans="2:8" ht="15.75" hidden="1" customHeight="1" x14ac:dyDescent="0.25">
      <c r="B130" s="77"/>
      <c r="C130" s="80"/>
      <c r="D130" s="85"/>
      <c r="E130" s="99"/>
      <c r="F130" s="8"/>
      <c r="G130" s="52"/>
      <c r="H130" s="52"/>
    </row>
    <row r="131" spans="2:8" ht="15.75" hidden="1" customHeight="1" x14ac:dyDescent="0.25">
      <c r="B131" s="77"/>
      <c r="C131" s="80"/>
      <c r="D131" s="85"/>
      <c r="E131" s="99"/>
      <c r="F131" s="8"/>
      <c r="G131" s="52"/>
      <c r="H131" s="52"/>
    </row>
    <row r="132" spans="2:8" ht="15.75" hidden="1" customHeight="1" x14ac:dyDescent="0.25">
      <c r="B132" s="77"/>
      <c r="C132" s="80"/>
      <c r="D132" s="85"/>
      <c r="E132" s="99"/>
      <c r="F132" s="8"/>
      <c r="G132" s="52"/>
      <c r="H132" s="52"/>
    </row>
    <row r="133" spans="2:8" ht="15.75" hidden="1" customHeight="1" x14ac:dyDescent="0.25">
      <c r="B133" s="77"/>
      <c r="C133" s="80"/>
      <c r="D133" s="85"/>
      <c r="E133" s="99"/>
      <c r="F133" s="8"/>
      <c r="G133" s="52"/>
      <c r="H133" s="52"/>
    </row>
    <row r="134" spans="2:8" ht="15.75" hidden="1" customHeight="1" x14ac:dyDescent="0.25">
      <c r="B134" s="77"/>
      <c r="C134" s="80"/>
      <c r="D134" s="85"/>
      <c r="E134" s="99"/>
      <c r="F134" s="8"/>
      <c r="G134" s="52"/>
      <c r="H134" s="52"/>
    </row>
    <row r="135" spans="2:8" ht="15.75" hidden="1" customHeight="1" x14ac:dyDescent="0.25">
      <c r="B135" s="77"/>
      <c r="C135" s="80"/>
      <c r="D135" s="85"/>
      <c r="E135" s="99"/>
      <c r="F135" s="8"/>
      <c r="G135" s="52"/>
      <c r="H135" s="52"/>
    </row>
    <row r="136" spans="2:8" ht="15.75" hidden="1" customHeight="1" x14ac:dyDescent="0.25">
      <c r="B136" s="77"/>
      <c r="C136" s="80"/>
      <c r="D136" s="85"/>
      <c r="E136" s="99"/>
      <c r="F136" s="8"/>
      <c r="G136" s="52"/>
      <c r="H136" s="52"/>
    </row>
    <row r="137" spans="2:8" ht="15.75" hidden="1" customHeight="1" x14ac:dyDescent="0.25">
      <c r="B137" s="77"/>
      <c r="C137" s="80"/>
      <c r="D137" s="85"/>
      <c r="E137" s="99"/>
      <c r="F137" s="8"/>
      <c r="G137" s="52"/>
      <c r="H137" s="52"/>
    </row>
    <row r="138" spans="2:8" ht="15.75" hidden="1" customHeight="1" x14ac:dyDescent="0.25">
      <c r="B138" s="77"/>
      <c r="C138" s="80"/>
      <c r="D138" s="85"/>
      <c r="E138" s="99"/>
      <c r="F138" s="8"/>
      <c r="G138" s="52"/>
      <c r="H138" s="52"/>
    </row>
    <row r="139" spans="2:8" ht="15.75" hidden="1" customHeight="1" x14ac:dyDescent="0.25">
      <c r="B139" s="77"/>
      <c r="C139" s="80"/>
      <c r="D139" s="85"/>
      <c r="E139" s="99"/>
      <c r="F139" s="8"/>
      <c r="G139" s="52"/>
      <c r="H139" s="52"/>
    </row>
    <row r="140" spans="2:8" ht="15.75" hidden="1" customHeight="1" x14ac:dyDescent="0.25">
      <c r="B140" s="77"/>
      <c r="C140" s="80"/>
      <c r="D140" s="85"/>
      <c r="E140" s="99"/>
      <c r="F140" s="8"/>
      <c r="G140" s="52"/>
      <c r="H140" s="52"/>
    </row>
    <row r="141" spans="2:8" ht="15.75" hidden="1" customHeight="1" x14ac:dyDescent="0.25">
      <c r="B141" s="77"/>
      <c r="C141" s="80"/>
      <c r="D141" s="85"/>
      <c r="E141" s="99"/>
      <c r="F141" s="8"/>
      <c r="G141" s="52"/>
      <c r="H141" s="52"/>
    </row>
    <row r="142" spans="2:8" ht="15.75" hidden="1" customHeight="1" x14ac:dyDescent="0.25">
      <c r="B142" s="77"/>
      <c r="C142" s="80"/>
      <c r="D142" s="85"/>
      <c r="E142" s="99"/>
      <c r="F142" s="8"/>
      <c r="G142" s="52"/>
      <c r="H142" s="52"/>
    </row>
    <row r="143" spans="2:8" ht="15.75" hidden="1" customHeight="1" x14ac:dyDescent="0.25">
      <c r="B143" s="77"/>
      <c r="C143" s="80"/>
      <c r="D143" s="85"/>
      <c r="E143" s="99"/>
      <c r="F143" s="8"/>
      <c r="G143" s="52"/>
      <c r="H143" s="52"/>
    </row>
    <row r="144" spans="2:8" ht="15.75" hidden="1" customHeight="1" x14ac:dyDescent="0.25">
      <c r="B144" s="77"/>
      <c r="C144" s="80"/>
      <c r="D144" s="85"/>
      <c r="E144" s="99"/>
      <c r="F144" s="8"/>
      <c r="G144" s="52"/>
      <c r="H144" s="52"/>
    </row>
    <row r="145" spans="2:8" ht="15.75" hidden="1" customHeight="1" x14ac:dyDescent="0.25">
      <c r="B145" s="77"/>
      <c r="C145" s="80"/>
      <c r="D145" s="85"/>
      <c r="E145" s="99"/>
      <c r="F145" s="8"/>
      <c r="G145" s="52"/>
      <c r="H145" s="52"/>
    </row>
    <row r="146" spans="2:8" ht="15.75" hidden="1" customHeight="1" x14ac:dyDescent="0.25">
      <c r="B146" s="77"/>
      <c r="C146" s="80"/>
      <c r="D146" s="85"/>
      <c r="E146" s="99"/>
      <c r="F146" s="8"/>
      <c r="G146" s="52"/>
      <c r="H146" s="52"/>
    </row>
    <row r="147" spans="2:8" ht="15.75" hidden="1" customHeight="1" x14ac:dyDescent="0.25">
      <c r="B147" s="77"/>
      <c r="C147" s="80"/>
      <c r="D147" s="85"/>
      <c r="E147" s="99"/>
      <c r="F147" s="8"/>
      <c r="G147" s="52"/>
      <c r="H147" s="52"/>
    </row>
    <row r="148" spans="2:8" ht="15.75" hidden="1" customHeight="1" x14ac:dyDescent="0.25">
      <c r="B148" s="77"/>
      <c r="C148" s="80"/>
      <c r="D148" s="85"/>
      <c r="E148" s="99"/>
      <c r="F148" s="8"/>
      <c r="G148" s="52"/>
      <c r="H148" s="52"/>
    </row>
    <row r="149" spans="2:8" ht="15.75" hidden="1" customHeight="1" x14ac:dyDescent="0.25">
      <c r="B149" s="77"/>
      <c r="C149" s="80"/>
      <c r="D149" s="85"/>
      <c r="E149" s="99"/>
      <c r="F149" s="8"/>
      <c r="G149" s="52"/>
      <c r="H149" s="52"/>
    </row>
    <row r="150" spans="2:8" ht="15.75" hidden="1" customHeight="1" x14ac:dyDescent="0.25">
      <c r="B150" s="77"/>
      <c r="C150" s="80"/>
      <c r="D150" s="85"/>
      <c r="E150" s="99"/>
      <c r="F150" s="8"/>
      <c r="G150" s="52"/>
      <c r="H150" s="52"/>
    </row>
    <row r="151" spans="2:8" ht="15.75" hidden="1" customHeight="1" x14ac:dyDescent="0.25">
      <c r="B151" s="77"/>
      <c r="C151" s="80"/>
      <c r="D151" s="85"/>
      <c r="E151" s="99"/>
      <c r="F151" s="8"/>
      <c r="G151" s="52"/>
      <c r="H151" s="52"/>
    </row>
    <row r="152" spans="2:8" ht="15.75" hidden="1" customHeight="1" x14ac:dyDescent="0.25">
      <c r="B152" s="77"/>
      <c r="C152" s="80"/>
      <c r="D152" s="85"/>
      <c r="E152" s="99"/>
      <c r="F152" s="8"/>
      <c r="G152" s="52"/>
      <c r="H152" s="52"/>
    </row>
    <row r="153" spans="2:8" ht="15.75" hidden="1" customHeight="1" x14ac:dyDescent="0.25">
      <c r="B153" s="77"/>
      <c r="C153" s="80"/>
      <c r="D153" s="85"/>
      <c r="E153" s="99"/>
      <c r="F153" s="8"/>
      <c r="G153" s="52"/>
      <c r="H153" s="52"/>
    </row>
    <row r="154" spans="2:8" ht="15.75" hidden="1" customHeight="1" x14ac:dyDescent="0.25">
      <c r="B154" s="77"/>
      <c r="C154" s="80"/>
      <c r="D154" s="85"/>
      <c r="E154" s="99"/>
      <c r="F154" s="8"/>
      <c r="G154" s="52"/>
      <c r="H154" s="52"/>
    </row>
    <row r="155" spans="2:8" ht="15.75" hidden="1" customHeight="1" x14ac:dyDescent="0.25">
      <c r="B155" s="77"/>
      <c r="C155" s="80"/>
      <c r="D155" s="85"/>
      <c r="E155" s="99"/>
      <c r="F155" s="8"/>
      <c r="G155" s="52"/>
      <c r="H155" s="52"/>
    </row>
    <row r="156" spans="2:8" ht="15.75" hidden="1" customHeight="1" x14ac:dyDescent="0.25">
      <c r="B156" s="77"/>
      <c r="C156" s="80"/>
      <c r="D156" s="85"/>
      <c r="E156" s="99"/>
      <c r="F156" s="8"/>
      <c r="G156" s="52"/>
      <c r="H156" s="52"/>
    </row>
    <row r="157" spans="2:8" ht="15.75" hidden="1" customHeight="1" x14ac:dyDescent="0.25">
      <c r="B157" s="77"/>
      <c r="C157" s="80"/>
      <c r="D157" s="85"/>
      <c r="E157" s="99"/>
      <c r="F157" s="8"/>
      <c r="G157" s="52"/>
      <c r="H157" s="52"/>
    </row>
    <row r="158" spans="2:8" ht="15.75" hidden="1" customHeight="1" x14ac:dyDescent="0.25">
      <c r="B158" s="77"/>
      <c r="C158" s="80"/>
      <c r="D158" s="85"/>
      <c r="E158" s="99"/>
      <c r="F158" s="8"/>
      <c r="G158" s="52"/>
      <c r="H158" s="52"/>
    </row>
    <row r="159" spans="2:8" ht="15.75" hidden="1" customHeight="1" x14ac:dyDescent="0.25">
      <c r="B159" s="77"/>
      <c r="C159" s="80"/>
      <c r="D159" s="85"/>
      <c r="E159" s="99"/>
      <c r="F159" s="8"/>
      <c r="G159" s="52"/>
      <c r="H159" s="52"/>
    </row>
    <row r="160" spans="2:8" ht="15.75" hidden="1" customHeight="1" x14ac:dyDescent="0.25">
      <c r="B160" s="77"/>
      <c r="C160" s="80"/>
      <c r="D160" s="85"/>
      <c r="E160" s="99"/>
      <c r="F160" s="8"/>
      <c r="G160" s="52"/>
      <c r="H160" s="52"/>
    </row>
    <row r="161" spans="2:8" ht="15.75" hidden="1" customHeight="1" x14ac:dyDescent="0.25">
      <c r="B161" s="77"/>
      <c r="C161" s="80"/>
      <c r="D161" s="85"/>
      <c r="E161" s="99"/>
      <c r="F161" s="8"/>
      <c r="G161" s="52"/>
      <c r="H161" s="52"/>
    </row>
    <row r="162" spans="2:8" ht="15.75" hidden="1" customHeight="1" x14ac:dyDescent="0.25">
      <c r="B162" s="77"/>
      <c r="C162" s="80"/>
      <c r="D162" s="85"/>
      <c r="E162" s="99"/>
      <c r="F162" s="8"/>
      <c r="G162" s="52"/>
      <c r="H162" s="52"/>
    </row>
    <row r="163" spans="2:8" ht="15.75" hidden="1" customHeight="1" x14ac:dyDescent="0.25">
      <c r="B163" s="77"/>
      <c r="C163" s="80"/>
      <c r="D163" s="85"/>
      <c r="E163" s="99"/>
      <c r="F163" s="8"/>
      <c r="G163" s="52"/>
      <c r="H163" s="52"/>
    </row>
    <row r="164" spans="2:8" ht="15.75" hidden="1" customHeight="1" x14ac:dyDescent="0.25">
      <c r="B164" s="77"/>
      <c r="C164" s="80"/>
      <c r="D164" s="85"/>
      <c r="E164" s="99"/>
      <c r="F164" s="8"/>
      <c r="G164" s="52"/>
      <c r="H164" s="52"/>
    </row>
    <row r="165" spans="2:8" ht="15.75" hidden="1" customHeight="1" x14ac:dyDescent="0.25">
      <c r="B165" s="77"/>
      <c r="C165" s="80"/>
      <c r="D165" s="85"/>
      <c r="E165" s="99"/>
      <c r="F165" s="8"/>
      <c r="G165" s="52"/>
      <c r="H165" s="52"/>
    </row>
    <row r="166" spans="2:8" ht="15.75" hidden="1" customHeight="1" x14ac:dyDescent="0.25">
      <c r="B166" s="77"/>
      <c r="C166" s="80"/>
      <c r="D166" s="85"/>
      <c r="E166" s="99"/>
      <c r="F166" s="8"/>
      <c r="G166" s="52"/>
      <c r="H166" s="52"/>
    </row>
    <row r="167" spans="2:8" ht="15.75" hidden="1" customHeight="1" x14ac:dyDescent="0.25">
      <c r="B167" s="77"/>
      <c r="C167" s="80"/>
      <c r="D167" s="85"/>
      <c r="E167" s="99"/>
      <c r="F167" s="8"/>
      <c r="G167" s="52"/>
      <c r="H167" s="52"/>
    </row>
    <row r="168" spans="2:8" ht="15.75" hidden="1" customHeight="1" x14ac:dyDescent="0.25">
      <c r="B168" s="77"/>
      <c r="C168" s="80"/>
      <c r="D168" s="85"/>
      <c r="E168" s="99"/>
      <c r="F168" s="8"/>
      <c r="G168" s="52"/>
      <c r="H168" s="52"/>
    </row>
    <row r="169" spans="2:8" ht="15.75" hidden="1" customHeight="1" x14ac:dyDescent="0.25">
      <c r="B169" s="77"/>
      <c r="C169" s="80"/>
      <c r="D169" s="85"/>
      <c r="E169" s="99"/>
      <c r="F169" s="8"/>
      <c r="G169" s="52"/>
      <c r="H169" s="52"/>
    </row>
    <row r="170" spans="2:8" ht="15.75" hidden="1" customHeight="1" x14ac:dyDescent="0.25">
      <c r="B170" s="77"/>
      <c r="C170" s="80"/>
      <c r="D170" s="85"/>
      <c r="E170" s="99"/>
      <c r="F170" s="8"/>
      <c r="G170" s="52"/>
      <c r="H170" s="52"/>
    </row>
    <row r="171" spans="2:8" ht="15.75" hidden="1" customHeight="1" x14ac:dyDescent="0.25">
      <c r="B171" s="77"/>
      <c r="C171" s="80"/>
      <c r="D171" s="85"/>
      <c r="E171" s="99"/>
      <c r="F171" s="8"/>
      <c r="G171" s="52"/>
      <c r="H171" s="52"/>
    </row>
    <row r="172" spans="2:8" ht="15.75" hidden="1" customHeight="1" x14ac:dyDescent="0.25">
      <c r="B172" s="77"/>
      <c r="C172" s="80"/>
      <c r="D172" s="85"/>
      <c r="E172" s="99"/>
      <c r="F172" s="8"/>
      <c r="G172" s="52"/>
      <c r="H172" s="52"/>
    </row>
    <row r="173" spans="2:8" ht="15.75" hidden="1" customHeight="1" x14ac:dyDescent="0.25">
      <c r="B173" s="77"/>
      <c r="C173" s="80"/>
      <c r="D173" s="85"/>
      <c r="E173" s="99"/>
      <c r="F173" s="8"/>
      <c r="G173" s="52"/>
      <c r="H173" s="52"/>
    </row>
    <row r="174" spans="2:8" ht="15.75" hidden="1" customHeight="1" x14ac:dyDescent="0.25">
      <c r="B174" s="77"/>
      <c r="C174" s="80"/>
      <c r="D174" s="85"/>
      <c r="E174" s="99"/>
      <c r="F174" s="8"/>
      <c r="G174" s="52"/>
      <c r="H174" s="52"/>
    </row>
    <row r="175" spans="2:8" ht="15.75" hidden="1" customHeight="1" x14ac:dyDescent="0.25">
      <c r="B175" s="77"/>
      <c r="C175" s="80"/>
      <c r="D175" s="85"/>
      <c r="E175" s="99"/>
      <c r="F175" s="8"/>
      <c r="G175" s="52"/>
      <c r="H175" s="52"/>
    </row>
    <row r="176" spans="2:8" ht="15.75" hidden="1" customHeight="1" x14ac:dyDescent="0.25">
      <c r="B176" s="77"/>
      <c r="C176" s="80"/>
      <c r="D176" s="85"/>
      <c r="E176" s="99"/>
      <c r="F176" s="8"/>
      <c r="G176" s="52"/>
      <c r="H176" s="52"/>
    </row>
    <row r="177" spans="2:8" ht="15.75" hidden="1" customHeight="1" x14ac:dyDescent="0.25">
      <c r="B177" s="77"/>
      <c r="C177" s="80"/>
      <c r="D177" s="85"/>
      <c r="E177" s="99"/>
      <c r="F177" s="8"/>
      <c r="G177" s="52"/>
      <c r="H177" s="52"/>
    </row>
    <row r="178" spans="2:8" ht="15.75" hidden="1" customHeight="1" x14ac:dyDescent="0.25">
      <c r="B178" s="77"/>
      <c r="C178" s="80"/>
      <c r="D178" s="85"/>
      <c r="E178" s="99"/>
      <c r="F178" s="8"/>
      <c r="G178" s="52"/>
      <c r="H178" s="52"/>
    </row>
    <row r="179" spans="2:8" ht="15.75" hidden="1" customHeight="1" x14ac:dyDescent="0.25">
      <c r="B179" s="77"/>
      <c r="C179" s="80"/>
      <c r="D179" s="85"/>
      <c r="E179" s="99"/>
      <c r="F179" s="8"/>
      <c r="G179" s="52"/>
      <c r="H179" s="52"/>
    </row>
    <row r="180" spans="2:8" ht="15.75" hidden="1" customHeight="1" x14ac:dyDescent="0.25">
      <c r="B180" s="77"/>
      <c r="C180" s="80"/>
      <c r="D180" s="85"/>
      <c r="E180" s="99"/>
      <c r="F180" s="8"/>
      <c r="G180" s="52"/>
      <c r="H180" s="52"/>
    </row>
    <row r="181" spans="2:8" ht="15.75" hidden="1" customHeight="1" x14ac:dyDescent="0.25">
      <c r="B181" s="77"/>
      <c r="C181" s="80"/>
      <c r="D181" s="85"/>
      <c r="E181" s="99"/>
      <c r="F181" s="8"/>
      <c r="G181" s="52"/>
      <c r="H181" s="52"/>
    </row>
    <row r="182" spans="2:8" ht="15.75" hidden="1" customHeight="1" x14ac:dyDescent="0.25">
      <c r="B182" s="77"/>
      <c r="C182" s="80"/>
      <c r="D182" s="85"/>
      <c r="E182" s="99"/>
      <c r="F182" s="8"/>
      <c r="G182" s="52"/>
      <c r="H182" s="52"/>
    </row>
    <row r="183" spans="2:8" ht="15.75" hidden="1" customHeight="1" x14ac:dyDescent="0.25">
      <c r="B183" s="77"/>
      <c r="C183" s="80"/>
      <c r="D183" s="85"/>
      <c r="E183" s="99"/>
      <c r="F183" s="8"/>
      <c r="G183" s="52"/>
      <c r="H183" s="52"/>
    </row>
    <row r="184" spans="2:8" ht="15.75" hidden="1" customHeight="1" x14ac:dyDescent="0.25">
      <c r="B184" s="77"/>
      <c r="C184" s="80"/>
      <c r="D184" s="85"/>
      <c r="E184" s="99"/>
      <c r="F184" s="8"/>
      <c r="G184" s="52"/>
      <c r="H184" s="52"/>
    </row>
    <row r="185" spans="2:8" ht="15.75" hidden="1" customHeight="1" x14ac:dyDescent="0.25">
      <c r="B185" s="77"/>
      <c r="C185" s="80"/>
      <c r="D185" s="85"/>
      <c r="E185" s="99"/>
      <c r="F185" s="8"/>
      <c r="G185" s="52"/>
      <c r="H185" s="52"/>
    </row>
    <row r="186" spans="2:8" ht="15.75" hidden="1" customHeight="1" x14ac:dyDescent="0.25">
      <c r="B186" s="77"/>
      <c r="C186" s="80"/>
      <c r="D186" s="85"/>
      <c r="E186" s="99"/>
      <c r="F186" s="8"/>
      <c r="G186" s="52"/>
      <c r="H186" s="52"/>
    </row>
    <row r="187" spans="2:8" ht="15.75" hidden="1" customHeight="1" x14ac:dyDescent="0.25">
      <c r="B187" s="77"/>
      <c r="C187" s="80"/>
      <c r="D187" s="85"/>
      <c r="E187" s="99"/>
      <c r="F187" s="8"/>
      <c r="G187" s="52"/>
      <c r="H187" s="52"/>
    </row>
    <row r="188" spans="2:8" ht="15.75" hidden="1" customHeight="1" x14ac:dyDescent="0.25">
      <c r="B188" s="77"/>
      <c r="C188" s="80"/>
      <c r="D188" s="85"/>
      <c r="E188" s="99"/>
      <c r="F188" s="8"/>
      <c r="G188" s="52"/>
      <c r="H188" s="52"/>
    </row>
    <row r="189" spans="2:8" ht="15.75" hidden="1" customHeight="1" x14ac:dyDescent="0.25">
      <c r="B189" s="77"/>
      <c r="C189" s="80"/>
      <c r="D189" s="85"/>
      <c r="E189" s="99"/>
      <c r="F189" s="8"/>
      <c r="G189" s="52"/>
      <c r="H189" s="52"/>
    </row>
    <row r="190" spans="2:8" ht="15.75" hidden="1" customHeight="1" x14ac:dyDescent="0.25">
      <c r="B190" s="77"/>
      <c r="C190" s="80"/>
      <c r="D190" s="85"/>
      <c r="E190" s="99"/>
      <c r="F190" s="8"/>
      <c r="G190" s="52"/>
      <c r="H190" s="52"/>
    </row>
    <row r="191" spans="2:8" ht="15.75" hidden="1" customHeight="1" x14ac:dyDescent="0.25">
      <c r="B191" s="77"/>
      <c r="C191" s="80"/>
      <c r="D191" s="85"/>
      <c r="E191" s="99"/>
      <c r="F191" s="8"/>
      <c r="G191" s="52"/>
      <c r="H191" s="52"/>
    </row>
    <row r="192" spans="2:8" ht="15.75" hidden="1" customHeight="1" x14ac:dyDescent="0.25">
      <c r="B192" s="77"/>
      <c r="C192" s="80"/>
      <c r="D192" s="85"/>
      <c r="E192" s="99"/>
      <c r="F192" s="8"/>
      <c r="G192" s="52"/>
      <c r="H192" s="52"/>
    </row>
    <row r="193" spans="2:8" ht="15.75" hidden="1" customHeight="1" x14ac:dyDescent="0.25">
      <c r="B193" s="77"/>
      <c r="C193" s="80"/>
      <c r="D193" s="85"/>
      <c r="E193" s="99"/>
      <c r="F193" s="8"/>
      <c r="G193" s="52"/>
      <c r="H193" s="52"/>
    </row>
    <row r="194" spans="2:8" ht="15.75" hidden="1" customHeight="1" x14ac:dyDescent="0.25">
      <c r="B194" s="77"/>
      <c r="C194" s="80"/>
      <c r="D194" s="85"/>
      <c r="E194" s="99"/>
      <c r="F194" s="8"/>
      <c r="G194" s="52"/>
      <c r="H194" s="52"/>
    </row>
    <row r="195" spans="2:8" ht="15.75" hidden="1" customHeight="1" x14ac:dyDescent="0.25">
      <c r="B195" s="77"/>
      <c r="C195" s="80"/>
      <c r="D195" s="85"/>
      <c r="E195" s="99"/>
      <c r="F195" s="8"/>
      <c r="G195" s="52"/>
      <c r="H195" s="52"/>
    </row>
    <row r="196" spans="2:8" ht="15.75" hidden="1" customHeight="1" x14ac:dyDescent="0.25">
      <c r="B196" s="77"/>
      <c r="C196" s="80"/>
      <c r="D196" s="85"/>
      <c r="E196" s="99"/>
      <c r="F196" s="8"/>
      <c r="G196" s="52"/>
      <c r="H196" s="52"/>
    </row>
    <row r="197" spans="2:8" ht="15.75" hidden="1" customHeight="1" x14ac:dyDescent="0.25">
      <c r="B197" s="77"/>
      <c r="C197" s="80"/>
      <c r="D197" s="85"/>
      <c r="E197" s="99"/>
      <c r="F197" s="8"/>
      <c r="G197" s="52"/>
      <c r="H197" s="52"/>
    </row>
    <row r="198" spans="2:8" ht="15.75" hidden="1" customHeight="1" x14ac:dyDescent="0.25">
      <c r="B198" s="77"/>
      <c r="C198" s="80"/>
      <c r="D198" s="85"/>
      <c r="E198" s="99"/>
      <c r="F198" s="8"/>
      <c r="G198" s="52"/>
      <c r="H198" s="52"/>
    </row>
    <row r="199" spans="2:8" ht="15.75" hidden="1" customHeight="1" x14ac:dyDescent="0.25">
      <c r="B199" s="77"/>
      <c r="C199" s="80"/>
      <c r="D199" s="85"/>
      <c r="E199" s="99"/>
      <c r="F199" s="8"/>
      <c r="G199" s="52"/>
      <c r="H199" s="52"/>
    </row>
    <row r="200" spans="2:8" ht="15.75" hidden="1" customHeight="1" x14ac:dyDescent="0.25">
      <c r="B200" s="77"/>
      <c r="C200" s="80"/>
      <c r="D200" s="85"/>
      <c r="E200" s="99"/>
      <c r="F200" s="8"/>
      <c r="G200" s="52"/>
      <c r="H200" s="52"/>
    </row>
    <row r="201" spans="2:8" ht="15.75" hidden="1" customHeight="1" x14ac:dyDescent="0.25">
      <c r="B201" s="77"/>
      <c r="C201" s="80"/>
      <c r="D201" s="85"/>
      <c r="E201" s="99"/>
      <c r="F201" s="8"/>
      <c r="G201" s="52"/>
      <c r="H201" s="52"/>
    </row>
    <row r="202" spans="2:8" ht="15.75" hidden="1" customHeight="1" x14ac:dyDescent="0.25">
      <c r="B202" s="77"/>
      <c r="C202" s="80"/>
      <c r="D202" s="85"/>
      <c r="E202" s="99"/>
      <c r="F202" s="8"/>
      <c r="G202" s="52"/>
      <c r="H202" s="52"/>
    </row>
    <row r="203" spans="2:8" ht="15.75" hidden="1" customHeight="1" x14ac:dyDescent="0.25">
      <c r="B203" s="77"/>
      <c r="C203" s="80"/>
      <c r="D203" s="85"/>
      <c r="E203" s="99"/>
      <c r="F203" s="8"/>
      <c r="G203" s="52"/>
      <c r="H203" s="52"/>
    </row>
    <row r="204" spans="2:8" ht="15.75" hidden="1" customHeight="1" x14ac:dyDescent="0.25">
      <c r="B204" s="77"/>
      <c r="C204" s="80"/>
      <c r="D204" s="85"/>
      <c r="E204" s="99"/>
      <c r="F204" s="8"/>
      <c r="G204" s="52"/>
      <c r="H204" s="52"/>
    </row>
    <row r="205" spans="2:8" ht="15.75" hidden="1" customHeight="1" x14ac:dyDescent="0.25">
      <c r="B205" s="77"/>
      <c r="C205" s="80"/>
      <c r="D205" s="85"/>
      <c r="E205" s="99"/>
      <c r="F205" s="8"/>
      <c r="G205" s="52"/>
      <c r="H205" s="52"/>
    </row>
    <row r="206" spans="2:8" ht="15.75" hidden="1" customHeight="1" x14ac:dyDescent="0.25">
      <c r="B206" s="77"/>
      <c r="C206" s="80"/>
      <c r="D206" s="85"/>
      <c r="E206" s="99"/>
      <c r="F206" s="8"/>
      <c r="G206" s="52"/>
      <c r="H206" s="52"/>
    </row>
    <row r="207" spans="2:8" ht="15.75" hidden="1" customHeight="1" x14ac:dyDescent="0.25">
      <c r="B207" s="77"/>
      <c r="C207" s="80"/>
      <c r="D207" s="85"/>
      <c r="E207" s="99"/>
      <c r="F207" s="8"/>
      <c r="G207" s="52"/>
      <c r="H207" s="52"/>
    </row>
    <row r="208" spans="2:8" ht="15.75" hidden="1" customHeight="1" x14ac:dyDescent="0.25">
      <c r="B208" s="77"/>
      <c r="C208" s="80"/>
      <c r="D208" s="85"/>
      <c r="E208" s="99"/>
      <c r="F208" s="8"/>
      <c r="G208" s="52"/>
      <c r="H208" s="52"/>
    </row>
    <row r="209" spans="2:8" ht="15.75" hidden="1" customHeight="1" x14ac:dyDescent="0.25">
      <c r="B209" s="77"/>
      <c r="C209" s="80"/>
      <c r="D209" s="85"/>
      <c r="E209" s="99"/>
      <c r="F209" s="8"/>
      <c r="G209" s="52"/>
      <c r="H209" s="52"/>
    </row>
    <row r="210" spans="2:8" ht="15.75" hidden="1" customHeight="1" x14ac:dyDescent="0.25">
      <c r="B210" s="77"/>
      <c r="C210" s="80"/>
      <c r="D210" s="85"/>
      <c r="E210" s="99"/>
      <c r="F210" s="8"/>
      <c r="G210" s="52"/>
      <c r="H210" s="52"/>
    </row>
    <row r="211" spans="2:8" ht="15.75" hidden="1" customHeight="1" x14ac:dyDescent="0.25">
      <c r="B211" s="77"/>
      <c r="C211" s="80"/>
      <c r="D211" s="85"/>
      <c r="E211" s="99"/>
      <c r="F211" s="8"/>
      <c r="G211" s="52"/>
      <c r="H211" s="52"/>
    </row>
    <row r="212" spans="2:8" ht="15.75" hidden="1" customHeight="1" x14ac:dyDescent="0.25">
      <c r="B212" s="77"/>
      <c r="C212" s="80"/>
      <c r="D212" s="85"/>
      <c r="E212" s="99"/>
      <c r="F212" s="8"/>
      <c r="G212" s="52"/>
      <c r="H212" s="52"/>
    </row>
    <row r="213" spans="2:8" ht="15.75" hidden="1" customHeight="1" x14ac:dyDescent="0.25">
      <c r="B213" s="77"/>
      <c r="C213" s="80"/>
      <c r="D213" s="85"/>
      <c r="E213" s="99"/>
      <c r="F213" s="8"/>
      <c r="G213" s="52"/>
      <c r="H213" s="52"/>
    </row>
    <row r="214" spans="2:8" ht="15.75" hidden="1" customHeight="1" x14ac:dyDescent="0.25">
      <c r="B214" s="77"/>
      <c r="C214" s="80"/>
      <c r="D214" s="85"/>
      <c r="E214" s="99"/>
      <c r="F214" s="8"/>
      <c r="G214" s="52"/>
      <c r="H214" s="52"/>
    </row>
    <row r="215" spans="2:8" ht="15.75" hidden="1" customHeight="1" x14ac:dyDescent="0.25">
      <c r="B215" s="77"/>
      <c r="C215" s="80"/>
      <c r="D215" s="85"/>
      <c r="E215" s="99"/>
      <c r="F215" s="8"/>
      <c r="G215" s="52"/>
      <c r="H215" s="52"/>
    </row>
    <row r="216" spans="2:8" ht="15.75" hidden="1" customHeight="1" x14ac:dyDescent="0.25">
      <c r="B216" s="77"/>
      <c r="C216" s="80"/>
      <c r="D216" s="85"/>
      <c r="E216" s="99"/>
      <c r="F216" s="8"/>
      <c r="G216" s="52"/>
      <c r="H216" s="52"/>
    </row>
    <row r="217" spans="2:8" ht="15.75" hidden="1" customHeight="1" x14ac:dyDescent="0.25">
      <c r="B217" s="77"/>
      <c r="C217" s="80"/>
      <c r="D217" s="85"/>
      <c r="E217" s="99"/>
      <c r="F217" s="8"/>
      <c r="G217" s="52"/>
      <c r="H217" s="52"/>
    </row>
    <row r="218" spans="2:8" ht="15.75" hidden="1" customHeight="1" x14ac:dyDescent="0.25">
      <c r="B218" s="77"/>
      <c r="C218" s="80"/>
      <c r="D218" s="85"/>
      <c r="E218" s="99"/>
      <c r="F218" s="8"/>
      <c r="G218" s="52"/>
      <c r="H218" s="52"/>
    </row>
    <row r="219" spans="2:8" ht="15.75" hidden="1" customHeight="1" x14ac:dyDescent="0.25">
      <c r="B219" s="77"/>
      <c r="C219" s="80"/>
      <c r="D219" s="85"/>
      <c r="E219" s="99"/>
      <c r="F219" s="8"/>
      <c r="G219" s="52"/>
      <c r="H219" s="52"/>
    </row>
    <row r="220" spans="2:8" ht="15.75" hidden="1" customHeight="1" x14ac:dyDescent="0.25">
      <c r="B220" s="77"/>
      <c r="C220" s="80"/>
      <c r="D220" s="85"/>
      <c r="E220" s="99"/>
      <c r="F220" s="8"/>
      <c r="G220" s="52"/>
      <c r="H220" s="52"/>
    </row>
    <row r="221" spans="2:8" ht="15.75" hidden="1" customHeight="1" x14ac:dyDescent="0.25">
      <c r="B221" s="77"/>
      <c r="C221" s="80"/>
      <c r="D221" s="85"/>
      <c r="E221" s="99"/>
      <c r="F221" s="8"/>
      <c r="G221" s="52"/>
      <c r="H221" s="52"/>
    </row>
    <row r="222" spans="2:8" ht="15.75" hidden="1" customHeight="1" x14ac:dyDescent="0.25">
      <c r="B222" s="77"/>
      <c r="C222" s="80"/>
      <c r="D222" s="85"/>
      <c r="E222" s="99"/>
      <c r="F222" s="8"/>
      <c r="G222" s="52"/>
      <c r="H222" s="52"/>
    </row>
    <row r="223" spans="2:8" ht="15.75" hidden="1" customHeight="1" x14ac:dyDescent="0.25">
      <c r="B223" s="77"/>
      <c r="C223" s="80"/>
      <c r="D223" s="85"/>
      <c r="E223" s="99"/>
      <c r="F223" s="8"/>
      <c r="G223" s="52"/>
      <c r="H223" s="52"/>
    </row>
    <row r="224" spans="2:8" ht="15.75" hidden="1" customHeight="1" x14ac:dyDescent="0.25">
      <c r="B224" s="77"/>
      <c r="C224" s="80"/>
      <c r="D224" s="85"/>
      <c r="E224" s="99"/>
      <c r="F224" s="8"/>
      <c r="G224" s="52"/>
      <c r="H224" s="52"/>
    </row>
    <row r="225" spans="2:8" ht="15.75" hidden="1" customHeight="1" x14ac:dyDescent="0.25">
      <c r="B225" s="77"/>
      <c r="C225" s="80"/>
      <c r="D225" s="85"/>
      <c r="E225" s="99"/>
      <c r="F225" s="8"/>
      <c r="G225" s="52"/>
      <c r="H225" s="52"/>
    </row>
    <row r="226" spans="2:8" ht="15.75" hidden="1" customHeight="1" x14ac:dyDescent="0.25">
      <c r="B226" s="77"/>
      <c r="C226" s="80"/>
      <c r="D226" s="85"/>
      <c r="E226" s="99"/>
      <c r="F226" s="8"/>
      <c r="G226" s="52"/>
      <c r="H226" s="52"/>
    </row>
    <row r="227" spans="2:8" ht="15.75" hidden="1" customHeight="1" x14ac:dyDescent="0.25">
      <c r="B227" s="77"/>
      <c r="C227" s="80"/>
      <c r="D227" s="85"/>
      <c r="E227" s="99"/>
      <c r="F227" s="8"/>
      <c r="G227" s="52"/>
      <c r="H227" s="52"/>
    </row>
    <row r="228" spans="2:8" ht="15.75" hidden="1" customHeight="1" x14ac:dyDescent="0.25">
      <c r="B228" s="77"/>
      <c r="C228" s="80"/>
      <c r="D228" s="85"/>
      <c r="E228" s="99"/>
      <c r="F228" s="8"/>
      <c r="G228" s="52"/>
      <c r="H228" s="52"/>
    </row>
    <row r="229" spans="2:8" ht="15.75" hidden="1" customHeight="1" x14ac:dyDescent="0.25">
      <c r="B229" s="77"/>
      <c r="C229" s="80"/>
      <c r="D229" s="85"/>
      <c r="E229" s="99"/>
      <c r="F229" s="8"/>
      <c r="G229" s="52"/>
      <c r="H229" s="52"/>
    </row>
    <row r="230" spans="2:8" ht="15.75" hidden="1" customHeight="1" x14ac:dyDescent="0.25">
      <c r="B230" s="77"/>
      <c r="C230" s="80"/>
      <c r="D230" s="85"/>
      <c r="E230" s="99"/>
      <c r="F230" s="8"/>
      <c r="G230" s="52"/>
      <c r="H230" s="52"/>
    </row>
    <row r="231" spans="2:8" ht="15.75" hidden="1" customHeight="1" x14ac:dyDescent="0.25">
      <c r="B231" s="77"/>
      <c r="C231" s="80"/>
      <c r="D231" s="85"/>
      <c r="E231" s="99"/>
      <c r="F231" s="8"/>
      <c r="G231" s="52"/>
      <c r="H231" s="52"/>
    </row>
    <row r="232" spans="2:8" ht="15.75" hidden="1" customHeight="1" x14ac:dyDescent="0.25">
      <c r="B232" s="77"/>
      <c r="C232" s="80"/>
      <c r="D232" s="85"/>
      <c r="E232" s="99"/>
      <c r="F232" s="8"/>
      <c r="G232" s="52"/>
      <c r="H232" s="52"/>
    </row>
    <row r="233" spans="2:8" ht="15.75" hidden="1" customHeight="1" x14ac:dyDescent="0.25">
      <c r="B233" s="77"/>
      <c r="C233" s="80"/>
      <c r="D233" s="85"/>
      <c r="E233" s="99"/>
      <c r="F233" s="8"/>
      <c r="G233" s="52"/>
      <c r="H233" s="52"/>
    </row>
    <row r="234" spans="2:8" ht="15.75" hidden="1" customHeight="1" x14ac:dyDescent="0.25">
      <c r="B234" s="77"/>
      <c r="C234" s="80"/>
      <c r="D234" s="85"/>
      <c r="E234" s="99"/>
      <c r="F234" s="8"/>
      <c r="G234" s="52"/>
      <c r="H234" s="52"/>
    </row>
    <row r="235" spans="2:8" ht="15.75" hidden="1" customHeight="1" x14ac:dyDescent="0.25">
      <c r="B235" s="77"/>
      <c r="C235" s="80"/>
      <c r="D235" s="85"/>
      <c r="E235" s="99"/>
      <c r="F235" s="8"/>
      <c r="G235" s="52"/>
      <c r="H235" s="52"/>
    </row>
    <row r="236" spans="2:8" ht="15.75" hidden="1" customHeight="1" x14ac:dyDescent="0.25">
      <c r="B236" s="77"/>
      <c r="C236" s="80"/>
      <c r="D236" s="85"/>
      <c r="E236" s="99"/>
      <c r="F236" s="8"/>
      <c r="G236" s="52"/>
      <c r="H236" s="52"/>
    </row>
    <row r="237" spans="2:8" ht="15.75" hidden="1" customHeight="1" x14ac:dyDescent="0.25">
      <c r="B237" s="77"/>
      <c r="C237" s="80"/>
      <c r="D237" s="85"/>
      <c r="E237" s="99"/>
      <c r="F237" s="8"/>
      <c r="G237" s="52"/>
      <c r="H237" s="52"/>
    </row>
    <row r="238" spans="2:8" ht="15.75" hidden="1" customHeight="1" x14ac:dyDescent="0.25">
      <c r="B238" s="77"/>
      <c r="C238" s="80"/>
      <c r="D238" s="85"/>
      <c r="E238" s="99"/>
      <c r="F238" s="8"/>
      <c r="G238" s="52"/>
      <c r="H238" s="52"/>
    </row>
    <row r="239" spans="2:8" ht="15.75" hidden="1" customHeight="1" x14ac:dyDescent="0.25">
      <c r="B239" s="77"/>
      <c r="C239" s="80"/>
      <c r="D239" s="85"/>
      <c r="E239" s="99"/>
      <c r="F239" s="8"/>
      <c r="G239" s="52"/>
      <c r="H239" s="52"/>
    </row>
    <row r="240" spans="2:8" ht="15.75" hidden="1" customHeight="1" x14ac:dyDescent="0.25">
      <c r="B240" s="77"/>
      <c r="C240" s="80"/>
      <c r="D240" s="85"/>
      <c r="E240" s="99"/>
      <c r="F240" s="8"/>
      <c r="G240" s="52"/>
      <c r="H240" s="52"/>
    </row>
    <row r="241" spans="2:8" ht="15.75" hidden="1" customHeight="1" x14ac:dyDescent="0.25">
      <c r="B241" s="77"/>
      <c r="C241" s="80"/>
      <c r="D241" s="85"/>
      <c r="E241" s="99"/>
      <c r="F241" s="8"/>
      <c r="G241" s="52"/>
      <c r="H241" s="52"/>
    </row>
    <row r="242" spans="2:8" ht="15.75" hidden="1" customHeight="1" x14ac:dyDescent="0.25">
      <c r="B242" s="77"/>
      <c r="C242" s="80"/>
      <c r="D242" s="85"/>
      <c r="E242" s="99"/>
      <c r="F242" s="8"/>
      <c r="G242" s="52"/>
      <c r="H242" s="52"/>
    </row>
    <row r="243" spans="2:8" ht="15.75" hidden="1" customHeight="1" x14ac:dyDescent="0.25">
      <c r="B243" s="77"/>
      <c r="C243" s="80"/>
      <c r="D243" s="85"/>
      <c r="E243" s="99"/>
      <c r="F243" s="8"/>
      <c r="G243" s="52"/>
      <c r="H243" s="52"/>
    </row>
    <row r="244" spans="2:8" ht="15.75" hidden="1" customHeight="1" x14ac:dyDescent="0.25">
      <c r="B244" s="77"/>
      <c r="C244" s="80"/>
      <c r="D244" s="85"/>
      <c r="E244" s="99"/>
      <c r="F244" s="8"/>
      <c r="G244" s="52"/>
      <c r="H244" s="52"/>
    </row>
    <row r="245" spans="2:8" ht="15.75" hidden="1" customHeight="1" x14ac:dyDescent="0.25">
      <c r="B245" s="77"/>
      <c r="C245" s="80"/>
      <c r="D245" s="85"/>
      <c r="E245" s="99"/>
      <c r="F245" s="8"/>
      <c r="G245" s="52"/>
      <c r="H245" s="52"/>
    </row>
    <row r="246" spans="2:8" ht="15.75" hidden="1" customHeight="1" x14ac:dyDescent="0.25">
      <c r="B246" s="77"/>
      <c r="C246" s="80"/>
      <c r="D246" s="85"/>
      <c r="E246" s="99"/>
      <c r="F246" s="8"/>
      <c r="G246" s="52"/>
      <c r="H246" s="52"/>
    </row>
    <row r="247" spans="2:8" ht="15.75" hidden="1" customHeight="1" x14ac:dyDescent="0.25">
      <c r="B247" s="77"/>
      <c r="C247" s="80"/>
      <c r="D247" s="85"/>
      <c r="E247" s="99"/>
      <c r="F247" s="8"/>
      <c r="G247" s="52"/>
      <c r="H247" s="52"/>
    </row>
    <row r="248" spans="2:8" ht="15.75" hidden="1" customHeight="1" x14ac:dyDescent="0.25">
      <c r="B248" s="77"/>
      <c r="C248" s="80"/>
      <c r="D248" s="85"/>
      <c r="E248" s="99"/>
      <c r="F248" s="8"/>
      <c r="G248" s="52"/>
      <c r="H248" s="52"/>
    </row>
    <row r="249" spans="2:8" ht="15.75" hidden="1" customHeight="1" x14ac:dyDescent="0.25">
      <c r="B249" s="77"/>
      <c r="C249" s="80"/>
      <c r="D249" s="85"/>
      <c r="E249" s="99"/>
      <c r="F249" s="8"/>
      <c r="G249" s="52"/>
      <c r="H249" s="52"/>
    </row>
    <row r="250" spans="2:8" ht="15.75" hidden="1" customHeight="1" x14ac:dyDescent="0.25">
      <c r="B250" s="77"/>
      <c r="C250" s="80"/>
      <c r="D250" s="85"/>
      <c r="E250" s="99"/>
      <c r="F250" s="8"/>
      <c r="G250" s="52"/>
      <c r="H250" s="52"/>
    </row>
    <row r="251" spans="2:8" ht="15.75" hidden="1" customHeight="1" x14ac:dyDescent="0.25">
      <c r="B251" s="77"/>
      <c r="C251" s="80"/>
      <c r="D251" s="85"/>
      <c r="E251" s="99"/>
      <c r="F251" s="8"/>
      <c r="G251" s="52"/>
      <c r="H251" s="52"/>
    </row>
    <row r="252" spans="2:8" ht="15.75" hidden="1" customHeight="1" x14ac:dyDescent="0.25">
      <c r="B252" s="77"/>
      <c r="C252" s="80"/>
      <c r="D252" s="85"/>
      <c r="E252" s="99"/>
      <c r="F252" s="8"/>
      <c r="G252" s="52"/>
      <c r="H252" s="52"/>
    </row>
    <row r="253" spans="2:8" ht="15.75" hidden="1" customHeight="1" x14ac:dyDescent="0.25">
      <c r="B253" s="77"/>
      <c r="C253" s="80"/>
      <c r="D253" s="85"/>
      <c r="E253" s="99"/>
      <c r="F253" s="8"/>
      <c r="G253" s="52"/>
      <c r="H253" s="52"/>
    </row>
    <row r="254" spans="2:8" ht="15.75" hidden="1" customHeight="1" x14ac:dyDescent="0.25">
      <c r="B254" s="77"/>
      <c r="C254" s="80"/>
      <c r="D254" s="85"/>
      <c r="E254" s="99"/>
      <c r="F254" s="8"/>
      <c r="G254" s="52"/>
      <c r="H254" s="52"/>
    </row>
    <row r="255" spans="2:8" ht="15.75" hidden="1" customHeight="1" x14ac:dyDescent="0.25">
      <c r="B255" s="77"/>
      <c r="C255" s="80"/>
      <c r="D255" s="85"/>
      <c r="E255" s="99"/>
      <c r="F255" s="8"/>
      <c r="G255" s="52"/>
      <c r="H255" s="52"/>
    </row>
    <row r="256" spans="2:8" ht="15.75" hidden="1" customHeight="1" x14ac:dyDescent="0.25">
      <c r="B256" s="77"/>
      <c r="C256" s="80"/>
      <c r="D256" s="85"/>
      <c r="E256" s="99"/>
      <c r="F256" s="8"/>
      <c r="G256" s="52"/>
      <c r="H256" s="52"/>
    </row>
    <row r="257" spans="2:8" ht="15.75" hidden="1" customHeight="1" x14ac:dyDescent="0.25">
      <c r="B257" s="77"/>
      <c r="C257" s="80"/>
      <c r="D257" s="85"/>
      <c r="E257" s="99"/>
      <c r="F257" s="8"/>
      <c r="G257" s="52"/>
      <c r="H257" s="52"/>
    </row>
    <row r="258" spans="2:8" ht="15.75" hidden="1" customHeight="1" x14ac:dyDescent="0.25">
      <c r="B258" s="77"/>
      <c r="C258" s="80"/>
      <c r="D258" s="85"/>
      <c r="E258" s="99"/>
      <c r="F258" s="8"/>
      <c r="G258" s="52"/>
      <c r="H258" s="52"/>
    </row>
    <row r="259" spans="2:8" ht="15.75" hidden="1" customHeight="1" x14ac:dyDescent="0.25">
      <c r="B259" s="77"/>
      <c r="C259" s="80"/>
      <c r="D259" s="85"/>
      <c r="E259" s="99"/>
      <c r="F259" s="8"/>
      <c r="G259" s="52"/>
      <c r="H259" s="52"/>
    </row>
    <row r="260" spans="2:8" ht="15.75" hidden="1" customHeight="1" x14ac:dyDescent="0.25">
      <c r="B260" s="77"/>
      <c r="C260" s="80"/>
      <c r="D260" s="85"/>
      <c r="E260" s="99"/>
      <c r="F260" s="8"/>
      <c r="G260" s="52"/>
      <c r="H260" s="52"/>
    </row>
    <row r="261" spans="2:8" ht="15.75" hidden="1" customHeight="1" x14ac:dyDescent="0.25">
      <c r="B261" s="77"/>
      <c r="C261" s="80"/>
      <c r="D261" s="85"/>
      <c r="E261" s="99"/>
      <c r="F261" s="8"/>
      <c r="G261" s="52"/>
      <c r="H261" s="52"/>
    </row>
    <row r="262" spans="2:8" ht="15.75" hidden="1" customHeight="1" x14ac:dyDescent="0.25">
      <c r="B262" s="77"/>
      <c r="C262" s="80"/>
      <c r="D262" s="85"/>
      <c r="E262" s="99"/>
      <c r="F262" s="8"/>
      <c r="G262" s="52"/>
      <c r="H262" s="52"/>
    </row>
    <row r="263" spans="2:8" ht="15.75" hidden="1" customHeight="1" x14ac:dyDescent="0.25">
      <c r="B263" s="77"/>
      <c r="C263" s="80"/>
      <c r="D263" s="85"/>
      <c r="E263" s="99"/>
      <c r="F263" s="8"/>
      <c r="G263" s="52"/>
      <c r="H263" s="52"/>
    </row>
    <row r="264" spans="2:8" ht="15.75" hidden="1" customHeight="1" x14ac:dyDescent="0.25">
      <c r="B264" s="77"/>
      <c r="C264" s="80"/>
      <c r="D264" s="85"/>
      <c r="E264" s="99"/>
      <c r="F264" s="8"/>
      <c r="G264" s="52"/>
      <c r="H264" s="52"/>
    </row>
    <row r="265" spans="2:8" ht="15.75" hidden="1" customHeight="1" x14ac:dyDescent="0.25">
      <c r="B265" s="77"/>
      <c r="C265" s="80"/>
      <c r="D265" s="85"/>
      <c r="E265" s="99"/>
      <c r="F265" s="8"/>
      <c r="G265" s="52"/>
      <c r="H265" s="52"/>
    </row>
    <row r="266" spans="2:8" ht="15.75" hidden="1" customHeight="1" x14ac:dyDescent="0.25">
      <c r="B266" s="77"/>
      <c r="C266" s="80"/>
      <c r="D266" s="85"/>
      <c r="E266" s="99"/>
      <c r="F266" s="8"/>
      <c r="G266" s="52"/>
      <c r="H266" s="52"/>
    </row>
    <row r="267" spans="2:8" ht="15.75" hidden="1" customHeight="1" x14ac:dyDescent="0.25">
      <c r="B267" s="77"/>
      <c r="C267" s="80"/>
      <c r="D267" s="85"/>
      <c r="E267" s="99"/>
      <c r="F267" s="8"/>
      <c r="G267" s="52"/>
      <c r="H267" s="52"/>
    </row>
    <row r="268" spans="2:8" ht="15.75" hidden="1" customHeight="1" x14ac:dyDescent="0.25">
      <c r="B268" s="77"/>
      <c r="C268" s="80"/>
      <c r="D268" s="85"/>
      <c r="E268" s="99"/>
      <c r="F268" s="8"/>
      <c r="G268" s="52"/>
      <c r="H268" s="52"/>
    </row>
    <row r="269" spans="2:8" ht="15.75" hidden="1" customHeight="1" x14ac:dyDescent="0.25">
      <c r="B269" s="77"/>
      <c r="C269" s="80"/>
      <c r="D269" s="85"/>
      <c r="E269" s="99"/>
      <c r="F269" s="8"/>
      <c r="G269" s="52"/>
      <c r="H269" s="52"/>
    </row>
    <row r="270" spans="2:8" ht="15.75" hidden="1" customHeight="1" x14ac:dyDescent="0.25">
      <c r="B270" s="77"/>
      <c r="C270" s="80"/>
      <c r="D270" s="85"/>
      <c r="E270" s="99"/>
      <c r="F270" s="8"/>
      <c r="G270" s="52"/>
      <c r="H270" s="52"/>
    </row>
    <row r="271" spans="2:8" ht="15.75" hidden="1" customHeight="1" x14ac:dyDescent="0.25">
      <c r="B271" s="77"/>
      <c r="C271" s="80"/>
      <c r="D271" s="85"/>
      <c r="E271" s="99"/>
      <c r="F271" s="8"/>
      <c r="G271" s="52"/>
      <c r="H271" s="52"/>
    </row>
    <row r="272" spans="2:8" ht="15.75" hidden="1" customHeight="1" x14ac:dyDescent="0.25">
      <c r="B272" s="77"/>
      <c r="C272" s="80"/>
      <c r="D272" s="85"/>
      <c r="E272" s="99"/>
      <c r="F272" s="8"/>
      <c r="G272" s="52"/>
      <c r="H272" s="52"/>
    </row>
    <row r="273" spans="2:8" ht="15.75" hidden="1" customHeight="1" x14ac:dyDescent="0.25">
      <c r="B273" s="77"/>
      <c r="C273" s="80"/>
      <c r="D273" s="85"/>
      <c r="E273" s="99"/>
      <c r="F273" s="8"/>
      <c r="G273" s="52"/>
      <c r="H273" s="52"/>
    </row>
    <row r="274" spans="2:8" ht="15.75" hidden="1" customHeight="1" x14ac:dyDescent="0.25">
      <c r="B274" s="77"/>
      <c r="C274" s="80"/>
      <c r="D274" s="85"/>
      <c r="E274" s="99"/>
      <c r="F274" s="8"/>
      <c r="G274" s="52"/>
      <c r="H274" s="52"/>
    </row>
    <row r="275" spans="2:8" ht="15.75" hidden="1" customHeight="1" x14ac:dyDescent="0.25">
      <c r="B275" s="77"/>
      <c r="C275" s="80"/>
      <c r="D275" s="85"/>
      <c r="E275" s="99"/>
      <c r="F275" s="8"/>
      <c r="G275" s="52"/>
      <c r="H275" s="52"/>
    </row>
    <row r="276" spans="2:8" ht="15.75" hidden="1" customHeight="1" x14ac:dyDescent="0.25">
      <c r="B276" s="77"/>
      <c r="C276" s="80"/>
      <c r="D276" s="85"/>
      <c r="E276" s="99"/>
      <c r="F276" s="8"/>
      <c r="G276" s="52"/>
      <c r="H276" s="52"/>
    </row>
    <row r="277" spans="2:8" ht="15.75" hidden="1" customHeight="1" x14ac:dyDescent="0.25">
      <c r="B277" s="77"/>
      <c r="C277" s="80"/>
      <c r="D277" s="85"/>
      <c r="E277" s="99"/>
      <c r="F277" s="8"/>
      <c r="G277" s="52"/>
      <c r="H277" s="52"/>
    </row>
    <row r="278" spans="2:8" ht="15.75" hidden="1" customHeight="1" x14ac:dyDescent="0.25">
      <c r="B278" s="77"/>
      <c r="C278" s="80"/>
      <c r="D278" s="85"/>
      <c r="E278" s="99"/>
      <c r="F278" s="8"/>
      <c r="G278" s="52"/>
      <c r="H278" s="52"/>
    </row>
    <row r="279" spans="2:8" ht="15.75" hidden="1" customHeight="1" x14ac:dyDescent="0.25">
      <c r="B279" s="77"/>
      <c r="C279" s="80"/>
      <c r="D279" s="85"/>
      <c r="E279" s="99"/>
      <c r="F279" s="8"/>
      <c r="G279" s="52"/>
      <c r="H279" s="52"/>
    </row>
    <row r="280" spans="2:8" ht="15.75" hidden="1" customHeight="1" x14ac:dyDescent="0.25">
      <c r="B280" s="77"/>
      <c r="C280" s="80"/>
      <c r="D280" s="85"/>
      <c r="E280" s="99"/>
      <c r="F280" s="8"/>
      <c r="G280" s="52"/>
      <c r="H280" s="52"/>
    </row>
    <row r="281" spans="2:8" ht="15.75" hidden="1" customHeight="1" x14ac:dyDescent="0.25">
      <c r="B281" s="77"/>
      <c r="C281" s="80"/>
      <c r="D281" s="85"/>
      <c r="E281" s="99"/>
      <c r="F281" s="8"/>
      <c r="G281" s="52"/>
      <c r="H281" s="52"/>
    </row>
    <row r="282" spans="2:8" ht="15.75" hidden="1" customHeight="1" x14ac:dyDescent="0.25">
      <c r="B282" s="77"/>
      <c r="C282" s="80"/>
      <c r="D282" s="85"/>
      <c r="E282" s="99"/>
      <c r="F282" s="8"/>
      <c r="G282" s="52"/>
      <c r="H282" s="52"/>
    </row>
    <row r="283" spans="2:8" ht="15.75" hidden="1" customHeight="1" x14ac:dyDescent="0.25">
      <c r="B283" s="77"/>
      <c r="C283" s="80"/>
      <c r="D283" s="85"/>
      <c r="E283" s="99"/>
      <c r="F283" s="8"/>
      <c r="G283" s="52"/>
      <c r="H283" s="52"/>
    </row>
    <row r="284" spans="2:8" ht="15.75" hidden="1" customHeight="1" x14ac:dyDescent="0.25">
      <c r="B284" s="77"/>
      <c r="C284" s="80"/>
      <c r="D284" s="85"/>
      <c r="E284" s="99"/>
      <c r="F284" s="8"/>
      <c r="G284" s="52"/>
      <c r="H284" s="52"/>
    </row>
    <row r="285" spans="2:8" ht="15.75" hidden="1" customHeight="1" x14ac:dyDescent="0.25">
      <c r="B285" s="77"/>
      <c r="C285" s="80"/>
      <c r="D285" s="85"/>
      <c r="E285" s="99"/>
      <c r="F285" s="8"/>
      <c r="G285" s="52"/>
      <c r="H285" s="52"/>
    </row>
    <row r="286" spans="2:8" ht="15.75" hidden="1" customHeight="1" x14ac:dyDescent="0.25">
      <c r="B286" s="77"/>
      <c r="C286" s="80"/>
      <c r="D286" s="85"/>
      <c r="E286" s="99"/>
      <c r="F286" s="8"/>
      <c r="G286" s="52"/>
      <c r="H286" s="52"/>
    </row>
    <row r="287" spans="2:8" ht="15.75" hidden="1" customHeight="1" x14ac:dyDescent="0.25">
      <c r="B287" s="77"/>
      <c r="C287" s="80"/>
      <c r="D287" s="85"/>
      <c r="E287" s="99"/>
      <c r="F287" s="8"/>
      <c r="G287" s="52"/>
      <c r="H287" s="52"/>
    </row>
    <row r="288" spans="2:8" ht="15.75" hidden="1" customHeight="1" x14ac:dyDescent="0.25">
      <c r="B288" s="77"/>
      <c r="C288" s="80"/>
      <c r="D288" s="85"/>
      <c r="E288" s="99"/>
      <c r="F288" s="8"/>
      <c r="G288" s="52"/>
      <c r="H288" s="52"/>
    </row>
    <row r="289" spans="2:8" ht="15.75" hidden="1" customHeight="1" x14ac:dyDescent="0.25">
      <c r="B289" s="77"/>
      <c r="C289" s="80"/>
      <c r="D289" s="85"/>
      <c r="E289" s="99"/>
      <c r="F289" s="8"/>
      <c r="G289" s="52"/>
      <c r="H289" s="52"/>
    </row>
    <row r="290" spans="2:8" ht="15.75" hidden="1" customHeight="1" x14ac:dyDescent="0.25">
      <c r="B290" s="77"/>
      <c r="C290" s="80"/>
      <c r="D290" s="85"/>
      <c r="E290" s="99"/>
      <c r="F290" s="8"/>
      <c r="G290" s="52"/>
      <c r="H290" s="52"/>
    </row>
    <row r="291" spans="2:8" ht="15.75" hidden="1" customHeight="1" x14ac:dyDescent="0.25">
      <c r="B291" s="77"/>
      <c r="C291" s="80"/>
      <c r="D291" s="85"/>
      <c r="E291" s="99"/>
      <c r="F291" s="8"/>
      <c r="G291" s="52"/>
      <c r="H291" s="52"/>
    </row>
    <row r="292" spans="2:8" ht="15.75" hidden="1" customHeight="1" x14ac:dyDescent="0.25">
      <c r="B292" s="77"/>
      <c r="C292" s="80"/>
      <c r="D292" s="85"/>
      <c r="E292" s="99"/>
      <c r="F292" s="8"/>
      <c r="G292" s="52"/>
      <c r="H292" s="52"/>
    </row>
    <row r="293" spans="2:8" ht="15.75" hidden="1" customHeight="1" x14ac:dyDescent="0.25">
      <c r="B293" s="77"/>
      <c r="C293" s="80"/>
      <c r="D293" s="85"/>
      <c r="E293" s="99"/>
      <c r="F293" s="8"/>
      <c r="G293" s="52"/>
      <c r="H293" s="52"/>
    </row>
    <row r="294" spans="2:8" ht="15.75" hidden="1" customHeight="1" x14ac:dyDescent="0.25">
      <c r="B294" s="77"/>
      <c r="C294" s="80"/>
      <c r="D294" s="85"/>
      <c r="E294" s="99"/>
      <c r="F294" s="8"/>
      <c r="G294" s="52"/>
      <c r="H294" s="52"/>
    </row>
    <row r="295" spans="2:8" ht="15.75" hidden="1" customHeight="1" x14ac:dyDescent="0.25">
      <c r="B295" s="77"/>
      <c r="C295" s="80"/>
      <c r="D295" s="85"/>
      <c r="E295" s="99"/>
      <c r="F295" s="8"/>
      <c r="G295" s="52"/>
      <c r="H295" s="52"/>
    </row>
    <row r="296" spans="2:8" ht="15.75" hidden="1" customHeight="1" x14ac:dyDescent="0.25">
      <c r="B296" s="77"/>
      <c r="C296" s="80"/>
      <c r="D296" s="85"/>
      <c r="E296" s="99"/>
      <c r="F296" s="8"/>
      <c r="G296" s="52"/>
      <c r="H296" s="52"/>
    </row>
    <row r="297" spans="2:8" ht="15.75" hidden="1" customHeight="1" x14ac:dyDescent="0.25">
      <c r="B297" s="77"/>
      <c r="C297" s="80"/>
      <c r="D297" s="85"/>
      <c r="E297" s="99"/>
      <c r="F297" s="8"/>
      <c r="G297" s="52"/>
      <c r="H297" s="52"/>
    </row>
    <row r="298" spans="2:8" ht="15.75" hidden="1" customHeight="1" x14ac:dyDescent="0.25">
      <c r="B298" s="77"/>
      <c r="C298" s="80"/>
      <c r="D298" s="85"/>
      <c r="E298" s="99"/>
      <c r="F298" s="8"/>
      <c r="G298" s="52"/>
      <c r="H298" s="52"/>
    </row>
    <row r="299" spans="2:8" ht="15.75" hidden="1" customHeight="1" x14ac:dyDescent="0.25">
      <c r="B299" s="77"/>
      <c r="C299" s="80"/>
      <c r="D299" s="85"/>
      <c r="E299" s="99"/>
      <c r="F299" s="8"/>
      <c r="G299" s="52"/>
      <c r="H299" s="52"/>
    </row>
    <row r="300" spans="2:8" ht="15.75" hidden="1" customHeight="1" x14ac:dyDescent="0.25">
      <c r="B300" s="77"/>
      <c r="C300" s="80"/>
      <c r="D300" s="85"/>
      <c r="E300" s="99"/>
      <c r="F300" s="8"/>
      <c r="G300" s="52"/>
      <c r="H300" s="52"/>
    </row>
    <row r="301" spans="2:8" ht="15.75" hidden="1" customHeight="1" x14ac:dyDescent="0.25">
      <c r="B301" s="77"/>
      <c r="C301" s="80"/>
      <c r="D301" s="85"/>
      <c r="E301" s="99"/>
      <c r="F301" s="8"/>
      <c r="G301" s="52"/>
      <c r="H301" s="52"/>
    </row>
    <row r="302" spans="2:8" ht="15.75" hidden="1" customHeight="1" x14ac:dyDescent="0.25">
      <c r="B302" s="77"/>
      <c r="C302" s="80"/>
      <c r="D302" s="85"/>
      <c r="E302" s="99"/>
      <c r="F302" s="8"/>
      <c r="G302" s="52"/>
      <c r="H302" s="52"/>
    </row>
    <row r="303" spans="2:8" ht="15.75" hidden="1" customHeight="1" x14ac:dyDescent="0.25">
      <c r="B303" s="77"/>
      <c r="C303" s="80"/>
      <c r="D303" s="85"/>
      <c r="E303" s="99"/>
      <c r="F303" s="8"/>
      <c r="G303" s="52"/>
      <c r="H303" s="52"/>
    </row>
    <row r="304" spans="2:8" ht="15.75" hidden="1" customHeight="1" x14ac:dyDescent="0.25">
      <c r="B304" s="77"/>
      <c r="C304" s="80"/>
      <c r="D304" s="85"/>
      <c r="E304" s="99"/>
      <c r="F304" s="8"/>
      <c r="G304" s="52"/>
      <c r="H304" s="52"/>
    </row>
    <row r="305" spans="2:8" ht="15.75" hidden="1" customHeight="1" x14ac:dyDescent="0.25">
      <c r="B305" s="77"/>
      <c r="C305" s="80"/>
      <c r="D305" s="85"/>
      <c r="E305" s="99"/>
      <c r="F305" s="8"/>
      <c r="G305" s="52"/>
      <c r="H305" s="52"/>
    </row>
    <row r="306" spans="2:8" ht="15.75" hidden="1" customHeight="1" x14ac:dyDescent="0.25">
      <c r="B306" s="77"/>
      <c r="C306" s="80"/>
      <c r="D306" s="85"/>
      <c r="E306" s="99"/>
      <c r="F306" s="8"/>
      <c r="G306" s="52"/>
      <c r="H306" s="52"/>
    </row>
    <row r="307" spans="2:8" ht="15.75" hidden="1" customHeight="1" x14ac:dyDescent="0.25">
      <c r="B307" s="77"/>
      <c r="C307" s="80"/>
      <c r="D307" s="85"/>
      <c r="E307" s="99"/>
      <c r="F307" s="8"/>
      <c r="G307" s="52"/>
      <c r="H307" s="52"/>
    </row>
    <row r="308" spans="2:8" ht="15.75" hidden="1" customHeight="1" x14ac:dyDescent="0.25">
      <c r="B308" s="77"/>
      <c r="C308" s="80"/>
      <c r="D308" s="85"/>
      <c r="E308" s="99"/>
      <c r="F308" s="8"/>
      <c r="G308" s="52"/>
      <c r="H308" s="52"/>
    </row>
    <row r="309" spans="2:8" ht="15.75" hidden="1" customHeight="1" x14ac:dyDescent="0.25">
      <c r="B309" s="77"/>
      <c r="C309" s="80"/>
      <c r="D309" s="85"/>
      <c r="E309" s="99"/>
      <c r="F309" s="8"/>
      <c r="G309" s="52"/>
      <c r="H309" s="52"/>
    </row>
    <row r="310" spans="2:8" ht="15.75" hidden="1" customHeight="1" x14ac:dyDescent="0.25">
      <c r="B310" s="77"/>
      <c r="C310" s="80"/>
      <c r="D310" s="85"/>
      <c r="E310" s="99"/>
      <c r="F310" s="8"/>
      <c r="G310" s="52"/>
      <c r="H310" s="52"/>
    </row>
    <row r="311" spans="2:8" ht="15.75" hidden="1" customHeight="1" x14ac:dyDescent="0.25">
      <c r="B311" s="77"/>
      <c r="C311" s="80"/>
      <c r="D311" s="85"/>
      <c r="E311" s="99"/>
      <c r="F311" s="8"/>
      <c r="G311" s="52"/>
      <c r="H311" s="52"/>
    </row>
    <row r="312" spans="2:8" ht="15.75" hidden="1" customHeight="1" x14ac:dyDescent="0.25">
      <c r="B312" s="77"/>
      <c r="C312" s="80"/>
      <c r="D312" s="85"/>
      <c r="E312" s="99"/>
      <c r="F312" s="8"/>
      <c r="G312" s="52"/>
      <c r="H312" s="52"/>
    </row>
    <row r="313" spans="2:8" ht="15.75" hidden="1" customHeight="1" x14ac:dyDescent="0.25">
      <c r="B313" s="77"/>
      <c r="C313" s="80"/>
      <c r="D313" s="85"/>
      <c r="E313" s="99"/>
      <c r="F313" s="8"/>
      <c r="G313" s="52"/>
      <c r="H313" s="52"/>
    </row>
    <row r="314" spans="2:8" ht="15.75" hidden="1" customHeight="1" x14ac:dyDescent="0.25">
      <c r="B314" s="77"/>
      <c r="C314" s="80"/>
      <c r="D314" s="85"/>
      <c r="E314" s="99"/>
      <c r="F314" s="8"/>
      <c r="G314" s="52"/>
      <c r="H314" s="52"/>
    </row>
    <row r="315" spans="2:8" ht="15.75" hidden="1" customHeight="1" x14ac:dyDescent="0.25">
      <c r="B315" s="77"/>
      <c r="C315" s="80"/>
      <c r="D315" s="85"/>
      <c r="E315" s="99"/>
      <c r="F315" s="8"/>
      <c r="G315" s="52"/>
      <c r="H315" s="52"/>
    </row>
    <row r="316" spans="2:8" ht="15.75" hidden="1" customHeight="1" x14ac:dyDescent="0.25">
      <c r="B316" s="77"/>
      <c r="C316" s="80"/>
      <c r="D316" s="85"/>
      <c r="E316" s="99"/>
      <c r="F316" s="8"/>
      <c r="G316" s="52"/>
      <c r="H316" s="52"/>
    </row>
    <row r="317" spans="2:8" ht="15.75" hidden="1" customHeight="1" x14ac:dyDescent="0.25">
      <c r="B317" s="77"/>
      <c r="C317" s="80"/>
      <c r="D317" s="85"/>
      <c r="E317" s="99"/>
      <c r="F317" s="8"/>
      <c r="G317" s="52"/>
      <c r="H317" s="52"/>
    </row>
    <row r="318" spans="2:8" ht="15.75" hidden="1" customHeight="1" x14ac:dyDescent="0.25">
      <c r="B318" s="77"/>
      <c r="C318" s="80"/>
      <c r="D318" s="85"/>
      <c r="E318" s="99"/>
      <c r="F318" s="8"/>
      <c r="G318" s="52"/>
      <c r="H318" s="52"/>
    </row>
    <row r="319" spans="2:8" ht="15.75" hidden="1" customHeight="1" x14ac:dyDescent="0.25">
      <c r="B319" s="77"/>
      <c r="C319" s="80"/>
      <c r="D319" s="85"/>
      <c r="E319" s="99"/>
      <c r="F319" s="8"/>
      <c r="G319" s="52"/>
      <c r="H319" s="52"/>
    </row>
    <row r="320" spans="2:8" ht="15.75" hidden="1" customHeight="1" x14ac:dyDescent="0.25">
      <c r="B320" s="77"/>
      <c r="C320" s="80"/>
      <c r="D320" s="85"/>
      <c r="E320" s="99"/>
      <c r="F320" s="8"/>
      <c r="G320" s="52"/>
      <c r="H320" s="52"/>
    </row>
    <row r="321" spans="2:8" ht="15.75" hidden="1" customHeight="1" x14ac:dyDescent="0.25">
      <c r="B321" s="77"/>
      <c r="C321" s="80"/>
      <c r="D321" s="85"/>
      <c r="E321" s="99"/>
      <c r="F321" s="8"/>
      <c r="G321" s="52"/>
      <c r="H321" s="52"/>
    </row>
    <row r="322" spans="2:8" ht="15.75" hidden="1" customHeight="1" x14ac:dyDescent="0.25">
      <c r="B322" s="77"/>
      <c r="C322" s="80"/>
      <c r="D322" s="85"/>
      <c r="E322" s="99"/>
      <c r="F322" s="8"/>
      <c r="G322" s="52"/>
      <c r="H322" s="52"/>
    </row>
    <row r="323" spans="2:8" ht="15.75" hidden="1" customHeight="1" x14ac:dyDescent="0.25">
      <c r="B323" s="77"/>
      <c r="C323" s="80"/>
      <c r="D323" s="85"/>
      <c r="E323" s="99"/>
      <c r="F323" s="8"/>
      <c r="G323" s="52"/>
      <c r="H323" s="52"/>
    </row>
    <row r="324" spans="2:8" ht="15.75" hidden="1" customHeight="1" x14ac:dyDescent="0.25">
      <c r="B324" s="77"/>
      <c r="C324" s="80"/>
      <c r="D324" s="85"/>
      <c r="E324" s="99"/>
      <c r="F324" s="8"/>
      <c r="G324" s="52"/>
      <c r="H324" s="52"/>
    </row>
    <row r="325" spans="2:8" ht="15.75" hidden="1" customHeight="1" x14ac:dyDescent="0.25">
      <c r="B325" s="77"/>
      <c r="C325" s="80"/>
      <c r="D325" s="85"/>
      <c r="E325" s="99"/>
      <c r="F325" s="8"/>
      <c r="G325" s="52"/>
      <c r="H325" s="52"/>
    </row>
    <row r="326" spans="2:8" ht="15.75" hidden="1" customHeight="1" x14ac:dyDescent="0.25">
      <c r="B326" s="77"/>
      <c r="C326" s="80"/>
      <c r="D326" s="85"/>
      <c r="E326" s="99"/>
      <c r="F326" s="8"/>
      <c r="G326" s="52"/>
      <c r="H326" s="52"/>
    </row>
    <row r="327" spans="2:8" ht="15.75" hidden="1" customHeight="1" x14ac:dyDescent="0.25">
      <c r="B327" s="77"/>
      <c r="C327" s="80"/>
      <c r="D327" s="85"/>
      <c r="E327" s="99"/>
      <c r="F327" s="8"/>
      <c r="G327" s="52"/>
      <c r="H327" s="52"/>
    </row>
    <row r="328" spans="2:8" ht="15.75" hidden="1" customHeight="1" x14ac:dyDescent="0.25">
      <c r="B328" s="77"/>
      <c r="C328" s="80"/>
      <c r="D328" s="85"/>
      <c r="E328" s="99"/>
      <c r="F328" s="8"/>
      <c r="G328" s="52"/>
      <c r="H328" s="52"/>
    </row>
    <row r="329" spans="2:8" ht="15.75" hidden="1" customHeight="1" x14ac:dyDescent="0.25">
      <c r="B329" s="77"/>
      <c r="C329" s="80"/>
      <c r="D329" s="85"/>
      <c r="E329" s="99"/>
      <c r="F329" s="8"/>
      <c r="G329" s="52"/>
      <c r="H329" s="52"/>
    </row>
    <row r="330" spans="2:8" ht="15.75" hidden="1" customHeight="1" x14ac:dyDescent="0.25">
      <c r="B330" s="77"/>
      <c r="C330" s="80"/>
      <c r="D330" s="85"/>
      <c r="E330" s="99"/>
      <c r="F330" s="8"/>
      <c r="G330" s="52"/>
      <c r="H330" s="52"/>
    </row>
    <row r="331" spans="2:8" ht="15.75" hidden="1" customHeight="1" x14ac:dyDescent="0.25">
      <c r="B331" s="77"/>
      <c r="C331" s="80"/>
      <c r="D331" s="85"/>
      <c r="E331" s="99"/>
      <c r="F331" s="8"/>
      <c r="G331" s="52"/>
      <c r="H331" s="52"/>
    </row>
    <row r="332" spans="2:8" ht="15.75" hidden="1" customHeight="1" x14ac:dyDescent="0.25">
      <c r="B332" s="77"/>
      <c r="C332" s="80"/>
      <c r="D332" s="85"/>
      <c r="E332" s="99"/>
      <c r="F332" s="8"/>
      <c r="G332" s="52"/>
      <c r="H332" s="52"/>
    </row>
    <row r="333" spans="2:8" ht="15.75" hidden="1" customHeight="1" x14ac:dyDescent="0.25">
      <c r="B333" s="77"/>
      <c r="C333" s="80"/>
      <c r="D333" s="85"/>
      <c r="E333" s="99"/>
      <c r="F333" s="8"/>
      <c r="G333" s="52"/>
      <c r="H333" s="52"/>
    </row>
    <row r="334" spans="2:8" ht="15.75" hidden="1" customHeight="1" x14ac:dyDescent="0.25">
      <c r="B334" s="77"/>
      <c r="C334" s="80"/>
      <c r="D334" s="85"/>
      <c r="E334" s="99"/>
      <c r="F334" s="8"/>
      <c r="G334" s="52"/>
      <c r="H334" s="52"/>
    </row>
    <row r="335" spans="2:8" ht="15.75" hidden="1" customHeight="1" x14ac:dyDescent="0.25">
      <c r="B335" s="77"/>
      <c r="C335" s="80"/>
      <c r="D335" s="85"/>
      <c r="E335" s="99"/>
      <c r="F335" s="8"/>
      <c r="G335" s="52"/>
      <c r="H335" s="52"/>
    </row>
    <row r="336" spans="2:8" ht="15.75" hidden="1" customHeight="1" x14ac:dyDescent="0.25">
      <c r="B336" s="77"/>
      <c r="C336" s="80"/>
      <c r="D336" s="85"/>
      <c r="E336" s="99"/>
      <c r="F336" s="8"/>
      <c r="G336" s="52"/>
      <c r="H336" s="52"/>
    </row>
    <row r="337" spans="2:8" ht="15.75" hidden="1" customHeight="1" x14ac:dyDescent="0.25">
      <c r="B337" s="77"/>
      <c r="C337" s="80"/>
      <c r="D337" s="85"/>
      <c r="E337" s="99"/>
      <c r="F337" s="8"/>
      <c r="G337" s="52"/>
      <c r="H337" s="52"/>
    </row>
    <row r="338" spans="2:8" ht="15.75" hidden="1" customHeight="1" x14ac:dyDescent="0.25">
      <c r="B338" s="77"/>
      <c r="C338" s="80"/>
      <c r="D338" s="85"/>
      <c r="E338" s="99"/>
      <c r="F338" s="8"/>
      <c r="G338" s="52"/>
      <c r="H338" s="52"/>
    </row>
    <row r="339" spans="2:8" ht="15.75" hidden="1" customHeight="1" x14ac:dyDescent="0.25">
      <c r="B339" s="77"/>
      <c r="C339" s="80"/>
      <c r="D339" s="85"/>
      <c r="E339" s="99"/>
      <c r="F339" s="8"/>
      <c r="G339" s="52"/>
      <c r="H339" s="52"/>
    </row>
    <row r="340" spans="2:8" ht="15.75" hidden="1" customHeight="1" x14ac:dyDescent="0.25">
      <c r="B340" s="77"/>
      <c r="C340" s="80"/>
      <c r="D340" s="85"/>
      <c r="E340" s="99"/>
      <c r="F340" s="8"/>
      <c r="G340" s="52"/>
      <c r="H340" s="52"/>
    </row>
    <row r="341" spans="2:8" ht="15.75" hidden="1" customHeight="1" x14ac:dyDescent="0.25">
      <c r="B341" s="77"/>
      <c r="C341" s="80"/>
      <c r="D341" s="85"/>
      <c r="E341" s="99"/>
      <c r="F341" s="8"/>
      <c r="G341" s="52"/>
      <c r="H341" s="52"/>
    </row>
    <row r="342" spans="2:8" ht="15.75" hidden="1" customHeight="1" x14ac:dyDescent="0.25">
      <c r="B342" s="77"/>
      <c r="C342" s="80"/>
      <c r="D342" s="85"/>
      <c r="E342" s="99"/>
      <c r="F342" s="8"/>
      <c r="G342" s="52"/>
      <c r="H342" s="52"/>
    </row>
    <row r="343" spans="2:8" ht="15.75" hidden="1" customHeight="1" x14ac:dyDescent="0.25">
      <c r="B343" s="77"/>
      <c r="C343" s="80"/>
      <c r="D343" s="85"/>
      <c r="E343" s="99"/>
      <c r="F343" s="8"/>
      <c r="G343" s="52"/>
      <c r="H343" s="52"/>
    </row>
    <row r="344" spans="2:8" ht="15.75" hidden="1" customHeight="1" x14ac:dyDescent="0.25">
      <c r="B344" s="77"/>
      <c r="C344" s="80"/>
      <c r="D344" s="85"/>
      <c r="E344" s="99"/>
      <c r="F344" s="8"/>
      <c r="G344" s="52"/>
      <c r="H344" s="52"/>
    </row>
    <row r="345" spans="2:8" ht="15.75" hidden="1" customHeight="1" x14ac:dyDescent="0.25">
      <c r="B345" s="77"/>
      <c r="C345" s="80"/>
      <c r="D345" s="85"/>
      <c r="E345" s="99"/>
      <c r="F345" s="8"/>
      <c r="G345" s="52"/>
      <c r="H345" s="52"/>
    </row>
    <row r="346" spans="2:8" ht="15.75" hidden="1" customHeight="1" x14ac:dyDescent="0.25">
      <c r="B346" s="77"/>
      <c r="C346" s="80"/>
      <c r="D346" s="85"/>
      <c r="E346" s="99"/>
      <c r="F346" s="8"/>
      <c r="G346" s="52"/>
      <c r="H346" s="52"/>
    </row>
    <row r="347" spans="2:8" ht="15.75" hidden="1" customHeight="1" x14ac:dyDescent="0.25">
      <c r="B347" s="77"/>
      <c r="C347" s="80"/>
      <c r="D347" s="85"/>
      <c r="E347" s="99"/>
      <c r="F347" s="8"/>
      <c r="G347" s="52"/>
      <c r="H347" s="52"/>
    </row>
    <row r="348" spans="2:8" ht="15.75" hidden="1" customHeight="1" x14ac:dyDescent="0.25">
      <c r="B348" s="77"/>
      <c r="C348" s="80"/>
      <c r="D348" s="85"/>
      <c r="E348" s="99"/>
      <c r="F348" s="8"/>
      <c r="G348" s="52"/>
      <c r="H348" s="52"/>
    </row>
    <row r="349" spans="2:8" ht="15.75" hidden="1" customHeight="1" x14ac:dyDescent="0.25">
      <c r="B349" s="77"/>
      <c r="C349" s="80"/>
      <c r="D349" s="85"/>
      <c r="E349" s="99"/>
      <c r="F349" s="8"/>
      <c r="G349" s="52"/>
      <c r="H349" s="52"/>
    </row>
    <row r="350" spans="2:8" ht="15.75" hidden="1" customHeight="1" x14ac:dyDescent="0.25">
      <c r="B350" s="77"/>
      <c r="C350" s="80"/>
      <c r="D350" s="85"/>
      <c r="E350" s="99"/>
      <c r="F350" s="8"/>
      <c r="G350" s="52"/>
      <c r="H350" s="52"/>
    </row>
    <row r="351" spans="2:8" ht="15.75" hidden="1" customHeight="1" x14ac:dyDescent="0.25">
      <c r="B351" s="77"/>
      <c r="C351" s="80"/>
      <c r="D351" s="85"/>
      <c r="E351" s="99"/>
      <c r="F351" s="8"/>
      <c r="G351" s="52"/>
      <c r="H351" s="52"/>
    </row>
    <row r="352" spans="2:8" ht="15.75" hidden="1" customHeight="1" x14ac:dyDescent="0.25">
      <c r="B352" s="77"/>
      <c r="C352" s="80"/>
      <c r="D352" s="85"/>
      <c r="E352" s="99"/>
      <c r="F352" s="8"/>
      <c r="G352" s="52"/>
      <c r="H352" s="52"/>
    </row>
    <row r="353" spans="1:25" ht="15.75" hidden="1" customHeight="1" x14ac:dyDescent="0.25">
      <c r="B353" s="77"/>
      <c r="C353" s="80"/>
      <c r="D353" s="85"/>
      <c r="E353" s="99"/>
      <c r="F353" s="8"/>
      <c r="G353" s="52"/>
      <c r="H353" s="52"/>
    </row>
    <row r="354" spans="1:25" ht="15.75" hidden="1" customHeight="1" x14ac:dyDescent="0.25">
      <c r="B354" s="77"/>
      <c r="C354" s="80"/>
      <c r="D354" s="85"/>
      <c r="E354" s="99"/>
      <c r="F354" s="8"/>
      <c r="G354" s="52"/>
      <c r="H354" s="52"/>
    </row>
    <row r="355" spans="1:25" ht="15.75" hidden="1" customHeight="1" x14ac:dyDescent="0.25">
      <c r="B355" s="77"/>
      <c r="C355" s="80"/>
      <c r="D355" s="85"/>
      <c r="E355" s="99"/>
      <c r="F355" s="8"/>
      <c r="G355" s="52"/>
      <c r="H355" s="52"/>
    </row>
    <row r="356" spans="1:25" ht="15.75" hidden="1" customHeight="1" x14ac:dyDescent="0.25">
      <c r="B356" s="77"/>
      <c r="C356" s="80"/>
      <c r="D356" s="85"/>
      <c r="E356" s="99"/>
      <c r="F356" s="8"/>
      <c r="G356" s="52"/>
      <c r="H356" s="52"/>
    </row>
    <row r="357" spans="1:25" ht="15.75" hidden="1" customHeight="1" x14ac:dyDescent="0.25">
      <c r="B357" s="77"/>
      <c r="C357" s="80"/>
      <c r="D357" s="85"/>
      <c r="E357" s="99"/>
      <c r="F357" s="8"/>
      <c r="G357" s="52"/>
      <c r="H357" s="52"/>
    </row>
    <row r="358" spans="1:25" ht="15.75" hidden="1" customHeight="1" x14ac:dyDescent="0.25">
      <c r="B358" s="77"/>
      <c r="C358" s="80"/>
      <c r="D358" s="85"/>
      <c r="E358" s="99"/>
      <c r="F358" s="8"/>
      <c r="G358" s="52"/>
      <c r="H358" s="52"/>
    </row>
    <row r="359" spans="1:25" ht="15.75" customHeight="1" x14ac:dyDescent="0.25">
      <c r="B359" s="77"/>
      <c r="C359" s="80"/>
      <c r="D359" s="85"/>
      <c r="E359" s="99"/>
      <c r="F359" s="8"/>
      <c r="G359" s="52"/>
      <c r="H359" s="52"/>
    </row>
    <row r="360" spans="1:25" ht="15.75" customHeight="1" x14ac:dyDescent="0.25">
      <c r="B360" s="77"/>
      <c r="C360" s="80"/>
      <c r="D360" s="85"/>
      <c r="E360" s="99"/>
      <c r="F360" s="8"/>
      <c r="G360" s="52"/>
      <c r="H360" s="52"/>
    </row>
    <row r="361" spans="1:25" ht="15.75" customHeight="1" x14ac:dyDescent="0.25">
      <c r="A361" s="45"/>
      <c r="B361" s="4">
        <f>COUNT(B102:B360)</f>
        <v>0</v>
      </c>
      <c r="C361" s="11"/>
      <c r="D361" s="24">
        <f>SUM('Input PI&amp;E Data'!$D$102:$D$360)</f>
        <v>0</v>
      </c>
      <c r="E361" s="24"/>
      <c r="F361" s="48"/>
      <c r="G361" s="57"/>
      <c r="H361" s="51"/>
      <c r="I361" s="11"/>
      <c r="J361" s="11"/>
      <c r="K361" s="11"/>
      <c r="L361" s="11"/>
      <c r="M361" s="11"/>
      <c r="N361" s="11"/>
      <c r="O361" s="11"/>
      <c r="P361" s="11"/>
      <c r="Q361" s="11"/>
      <c r="R361" s="11"/>
      <c r="S361" s="11"/>
      <c r="T361" s="11"/>
      <c r="U361" s="11"/>
      <c r="V361" s="11"/>
      <c r="W361" s="11"/>
      <c r="X361" s="11"/>
      <c r="Y361" s="11"/>
    </row>
    <row r="362" spans="1:25" ht="15.75" customHeight="1" x14ac:dyDescent="0.25">
      <c r="B362" s="1"/>
      <c r="E362" s="1"/>
      <c r="F362" s="1"/>
      <c r="G362" s="1"/>
      <c r="H362" s="1"/>
    </row>
    <row r="363" spans="1:25" ht="15.75" hidden="1" customHeight="1" x14ac:dyDescent="0.25">
      <c r="B363" s="1"/>
      <c r="C363" s="9" t="s">
        <v>128</v>
      </c>
      <c r="D363" s="8" t="e">
        <f>AVERAGE('Input PI&amp;E Data'!$D$102:$D$360)</f>
        <v>#DIV/0!</v>
      </c>
      <c r="E363" s="8"/>
      <c r="F363" s="8"/>
      <c r="G363" s="8"/>
      <c r="H363" s="8"/>
    </row>
    <row r="364" spans="1:25" ht="15.75" hidden="1" customHeight="1" x14ac:dyDescent="0.25">
      <c r="B364" s="1"/>
    </row>
    <row r="365" spans="1:25" ht="15.75" hidden="1" customHeight="1" x14ac:dyDescent="0.25">
      <c r="B365" s="1"/>
    </row>
    <row r="366" spans="1:25" ht="15.75" hidden="1" customHeight="1" x14ac:dyDescent="0.25">
      <c r="B366" s="1"/>
    </row>
    <row r="367" spans="1:25" ht="15.75" hidden="1" customHeight="1" x14ac:dyDescent="0.25">
      <c r="B367" s="1"/>
    </row>
    <row r="368" spans="1:25" ht="15.75" hidden="1" customHeight="1" x14ac:dyDescent="0.25">
      <c r="B368" s="1"/>
    </row>
    <row r="369" spans="2:25" ht="15.75" hidden="1" customHeight="1" x14ac:dyDescent="0.25">
      <c r="B369" s="1"/>
    </row>
    <row r="370" spans="2:25" ht="15.75" hidden="1" customHeight="1" x14ac:dyDescent="0.25">
      <c r="B370" s="1"/>
    </row>
    <row r="371" spans="2:25" ht="15.75" hidden="1" customHeight="1" x14ac:dyDescent="0.25">
      <c r="B371" s="1"/>
    </row>
    <row r="372" spans="2:25" ht="15.75" hidden="1" customHeight="1" x14ac:dyDescent="0.25">
      <c r="B372" s="1"/>
    </row>
    <row r="373" spans="2:25" ht="15.75" hidden="1" customHeight="1" x14ac:dyDescent="0.25">
      <c r="B373" s="1"/>
    </row>
    <row r="374" spans="2:25" ht="15.75" hidden="1" customHeight="1" x14ac:dyDescent="0.25">
      <c r="B374" s="1"/>
    </row>
    <row r="375" spans="2:25" ht="15.75" hidden="1" customHeight="1" x14ac:dyDescent="0.25">
      <c r="B375" s="1"/>
    </row>
    <row r="376" spans="2:25" ht="15.75" hidden="1" customHeight="1" x14ac:dyDescent="0.25">
      <c r="B376" s="1"/>
    </row>
    <row r="377" spans="2:25" ht="15.75" hidden="1" customHeight="1" x14ac:dyDescent="0.25">
      <c r="B377" s="1"/>
    </row>
    <row r="378" spans="2:25" ht="15.75" hidden="1" customHeight="1" x14ac:dyDescent="0.25">
      <c r="B378" s="1"/>
    </row>
    <row r="379" spans="2:25" ht="15.75" hidden="1" customHeight="1" x14ac:dyDescent="0.25">
      <c r="B379" s="1"/>
      <c r="Q379" s="1"/>
      <c r="R379" s="1"/>
      <c r="S379" s="1"/>
      <c r="T379" s="1"/>
      <c r="U379" s="1"/>
      <c r="V379" s="1"/>
      <c r="W379" s="1"/>
      <c r="X379" s="1"/>
      <c r="Y379" s="1"/>
    </row>
    <row r="380" spans="2:25" ht="15.75" hidden="1" customHeight="1" x14ac:dyDescent="0.25">
      <c r="B380" s="1"/>
      <c r="Q380" s="1"/>
      <c r="R380" s="1"/>
      <c r="S380" s="1"/>
      <c r="T380" s="1"/>
      <c r="U380" s="1"/>
      <c r="V380" s="1"/>
      <c r="W380" s="1"/>
      <c r="X380" s="1"/>
      <c r="Y380" s="1"/>
    </row>
    <row r="381" spans="2:25" ht="15.75" hidden="1" customHeight="1" x14ac:dyDescent="0.25">
      <c r="B381" s="1"/>
      <c r="Q381" s="1"/>
      <c r="R381" s="1"/>
      <c r="S381" s="1"/>
      <c r="T381" s="1"/>
      <c r="U381" s="1"/>
      <c r="V381" s="1"/>
      <c r="W381" s="1"/>
      <c r="X381" s="1"/>
      <c r="Y381" s="1"/>
    </row>
    <row r="382" spans="2:25" ht="15.75" hidden="1" customHeight="1" x14ac:dyDescent="0.25">
      <c r="B382" s="1"/>
      <c r="Q382" s="1"/>
      <c r="R382" s="1"/>
      <c r="S382" s="1"/>
      <c r="T382" s="1"/>
      <c r="U382" s="1"/>
      <c r="V382" s="1"/>
      <c r="W382" s="1"/>
      <c r="X382" s="1"/>
      <c r="Y382" s="1"/>
    </row>
    <row r="383" spans="2:25" ht="15.75" hidden="1" customHeight="1" x14ac:dyDescent="0.25">
      <c r="B383" s="1"/>
      <c r="Q383" s="1"/>
      <c r="R383" s="1"/>
      <c r="S383" s="1"/>
      <c r="T383" s="1"/>
      <c r="U383" s="1"/>
      <c r="V383" s="1"/>
      <c r="W383" s="1"/>
      <c r="X383" s="1"/>
      <c r="Y383" s="1"/>
    </row>
    <row r="384" spans="2:25" ht="15.75" hidden="1" customHeight="1" x14ac:dyDescent="0.25">
      <c r="B384" s="1"/>
      <c r="Q384" s="1"/>
      <c r="R384" s="1"/>
      <c r="S384" s="1"/>
      <c r="T384" s="1"/>
      <c r="U384" s="1"/>
      <c r="V384" s="1"/>
      <c r="W384" s="1"/>
      <c r="X384" s="1"/>
      <c r="Y384" s="1"/>
    </row>
    <row r="385" spans="2:25" ht="15.75" hidden="1" customHeight="1" x14ac:dyDescent="0.25">
      <c r="B385" s="1"/>
      <c r="Q385" s="1"/>
      <c r="R385" s="1"/>
      <c r="S385" s="1"/>
      <c r="T385" s="1"/>
      <c r="U385" s="1"/>
      <c r="V385" s="1"/>
      <c r="W385" s="1"/>
      <c r="X385" s="1"/>
      <c r="Y385" s="1"/>
    </row>
    <row r="386" spans="2:25" ht="15.75" hidden="1" customHeight="1" x14ac:dyDescent="0.25">
      <c r="B386" s="1"/>
      <c r="Q386" s="1"/>
      <c r="R386" s="1"/>
      <c r="S386" s="1"/>
      <c r="T386" s="1"/>
      <c r="U386" s="1"/>
      <c r="V386" s="1"/>
      <c r="W386" s="1"/>
      <c r="X386" s="1"/>
      <c r="Y386" s="1"/>
    </row>
    <row r="387" spans="2:25" ht="15.75" hidden="1" customHeight="1" x14ac:dyDescent="0.25">
      <c r="B387" s="1"/>
      <c r="Q387" s="1"/>
      <c r="R387" s="1"/>
      <c r="S387" s="1"/>
      <c r="T387" s="1"/>
      <c r="U387" s="1"/>
      <c r="V387" s="1"/>
      <c r="W387" s="1"/>
      <c r="X387" s="1"/>
      <c r="Y387" s="1"/>
    </row>
    <row r="388" spans="2:25" ht="15.75" hidden="1" customHeight="1" x14ac:dyDescent="0.25">
      <c r="B388" s="1"/>
      <c r="Q388" s="1"/>
      <c r="R388" s="1"/>
      <c r="S388" s="1"/>
      <c r="T388" s="1"/>
      <c r="U388" s="1"/>
      <c r="V388" s="1"/>
      <c r="W388" s="1"/>
      <c r="X388" s="1"/>
      <c r="Y388" s="1"/>
    </row>
    <row r="389" spans="2:25" ht="15.75" hidden="1" customHeight="1" x14ac:dyDescent="0.25">
      <c r="B389" s="1"/>
      <c r="Q389" s="1"/>
      <c r="R389" s="1"/>
      <c r="S389" s="1"/>
      <c r="T389" s="1"/>
      <c r="U389" s="1"/>
      <c r="V389" s="1"/>
      <c r="W389" s="1"/>
      <c r="X389" s="1"/>
      <c r="Y389" s="1"/>
    </row>
    <row r="390" spans="2:25" ht="15.75" hidden="1" customHeight="1" x14ac:dyDescent="0.25">
      <c r="B390" s="1"/>
      <c r="Q390" s="1"/>
      <c r="R390" s="1"/>
      <c r="S390" s="1"/>
      <c r="T390" s="1"/>
      <c r="U390" s="1"/>
      <c r="V390" s="1"/>
      <c r="W390" s="1"/>
      <c r="X390" s="1"/>
      <c r="Y390" s="1"/>
    </row>
    <row r="391" spans="2:25" ht="15.75" hidden="1" customHeight="1" x14ac:dyDescent="0.25">
      <c r="B391" s="1"/>
      <c r="Q391" s="1"/>
      <c r="R391" s="1"/>
      <c r="S391" s="1"/>
      <c r="T391" s="1"/>
      <c r="U391" s="1"/>
      <c r="V391" s="1"/>
      <c r="W391" s="1"/>
      <c r="X391" s="1"/>
      <c r="Y391" s="1"/>
    </row>
    <row r="392" spans="2:25" ht="15.75" hidden="1" customHeight="1" x14ac:dyDescent="0.25">
      <c r="B392" s="1"/>
      <c r="Q392" s="1"/>
      <c r="R392" s="1"/>
      <c r="S392" s="1"/>
      <c r="T392" s="1"/>
      <c r="U392" s="1"/>
      <c r="V392" s="1"/>
      <c r="W392" s="1"/>
      <c r="X392" s="1"/>
      <c r="Y392" s="1"/>
    </row>
    <row r="393" spans="2:25" ht="15.75" hidden="1" customHeight="1" x14ac:dyDescent="0.25">
      <c r="B393" s="1"/>
      <c r="Q393" s="1"/>
      <c r="R393" s="1"/>
      <c r="S393" s="1"/>
      <c r="T393" s="1"/>
      <c r="U393" s="1"/>
      <c r="V393" s="1"/>
      <c r="W393" s="1"/>
      <c r="X393" s="1"/>
      <c r="Y393" s="1"/>
    </row>
    <row r="394" spans="2:25" ht="15.75" hidden="1" customHeight="1" x14ac:dyDescent="0.25">
      <c r="B394" s="1"/>
      <c r="Q394" s="1"/>
      <c r="R394" s="1"/>
      <c r="S394" s="1"/>
      <c r="T394" s="1"/>
      <c r="U394" s="1"/>
      <c r="V394" s="1"/>
      <c r="W394" s="1"/>
      <c r="X394" s="1"/>
      <c r="Y394" s="1"/>
    </row>
    <row r="395" spans="2:25" ht="15.75" hidden="1" customHeight="1" x14ac:dyDescent="0.25">
      <c r="B395" s="1"/>
      <c r="Q395" s="1"/>
      <c r="R395" s="1"/>
      <c r="S395" s="1"/>
      <c r="T395" s="1"/>
      <c r="U395" s="1"/>
      <c r="V395" s="1"/>
      <c r="W395" s="1"/>
      <c r="X395" s="1"/>
      <c r="Y395" s="1"/>
    </row>
    <row r="396" spans="2:25" ht="15.75" hidden="1" customHeight="1" x14ac:dyDescent="0.25">
      <c r="B396" s="1"/>
      <c r="Q396" s="1"/>
      <c r="R396" s="1"/>
      <c r="S396" s="1"/>
      <c r="T396" s="1"/>
      <c r="U396" s="1"/>
      <c r="V396" s="1"/>
      <c r="W396" s="1"/>
      <c r="X396" s="1"/>
      <c r="Y396" s="1"/>
    </row>
    <row r="397" spans="2:25" ht="15.75" hidden="1" customHeight="1" x14ac:dyDescent="0.25">
      <c r="B397" s="1"/>
      <c r="Q397" s="1"/>
      <c r="R397" s="1"/>
      <c r="S397" s="1"/>
      <c r="T397" s="1"/>
      <c r="U397" s="1"/>
      <c r="V397" s="1"/>
      <c r="W397" s="1"/>
      <c r="X397" s="1"/>
      <c r="Y397" s="1"/>
    </row>
    <row r="398" spans="2:25" ht="15.75" hidden="1" customHeight="1" x14ac:dyDescent="0.25">
      <c r="B398" s="1"/>
      <c r="Q398" s="1"/>
      <c r="R398" s="1"/>
      <c r="S398" s="1"/>
      <c r="T398" s="1"/>
      <c r="U398" s="1"/>
      <c r="V398" s="1"/>
      <c r="W398" s="1"/>
      <c r="X398" s="1"/>
      <c r="Y398" s="1"/>
    </row>
    <row r="399" spans="2:25" ht="15.75" hidden="1" customHeight="1" x14ac:dyDescent="0.25">
      <c r="B399" s="1"/>
      <c r="Q399" s="1"/>
      <c r="R399" s="1"/>
      <c r="S399" s="1"/>
      <c r="T399" s="1"/>
      <c r="U399" s="1"/>
      <c r="V399" s="1"/>
      <c r="W399" s="1"/>
      <c r="X399" s="1"/>
      <c r="Y399" s="1"/>
    </row>
    <row r="400" spans="2:25" ht="15.75" hidden="1" customHeight="1" x14ac:dyDescent="0.25">
      <c r="B400" s="1"/>
      <c r="Q400" s="1"/>
      <c r="R400" s="1"/>
      <c r="S400" s="1"/>
      <c r="T400" s="1"/>
      <c r="U400" s="1"/>
      <c r="V400" s="1"/>
      <c r="W400" s="1"/>
      <c r="X400" s="1"/>
      <c r="Y400" s="1"/>
    </row>
    <row r="401" spans="2:25" ht="15.75" hidden="1" customHeight="1" x14ac:dyDescent="0.25">
      <c r="B401" s="1"/>
      <c r="Q401" s="1"/>
      <c r="R401" s="1"/>
      <c r="S401" s="1"/>
      <c r="T401" s="1"/>
      <c r="U401" s="1"/>
      <c r="V401" s="1"/>
      <c r="W401" s="1"/>
      <c r="X401" s="1"/>
      <c r="Y401" s="1"/>
    </row>
    <row r="402" spans="2:25" ht="15.75" hidden="1" customHeight="1" x14ac:dyDescent="0.25">
      <c r="B402" s="1"/>
      <c r="Q402" s="1"/>
      <c r="R402" s="1"/>
      <c r="S402" s="1"/>
      <c r="T402" s="1"/>
      <c r="U402" s="1"/>
      <c r="V402" s="1"/>
      <c r="W402" s="1"/>
      <c r="X402" s="1"/>
      <c r="Y402" s="1"/>
    </row>
    <row r="403" spans="2:25" ht="15.75" hidden="1" customHeight="1" x14ac:dyDescent="0.25">
      <c r="B403" s="1"/>
      <c r="Q403" s="1"/>
      <c r="R403" s="1"/>
      <c r="S403" s="1"/>
      <c r="T403" s="1"/>
      <c r="U403" s="1"/>
      <c r="V403" s="1"/>
      <c r="W403" s="1"/>
      <c r="X403" s="1"/>
      <c r="Y403" s="1"/>
    </row>
    <row r="404" spans="2:25" ht="15.75" hidden="1" customHeight="1" x14ac:dyDescent="0.25">
      <c r="B404" s="1"/>
      <c r="Q404" s="1"/>
      <c r="R404" s="1"/>
      <c r="S404" s="1"/>
      <c r="T404" s="1"/>
      <c r="U404" s="1"/>
      <c r="V404" s="1"/>
      <c r="W404" s="1"/>
      <c r="X404" s="1"/>
      <c r="Y404" s="1"/>
    </row>
    <row r="405" spans="2:25" ht="15.75" hidden="1" customHeight="1" x14ac:dyDescent="0.25">
      <c r="B405" s="1"/>
      <c r="Q405" s="1"/>
      <c r="R405" s="1"/>
      <c r="S405" s="1"/>
      <c r="T405" s="1"/>
      <c r="U405" s="1"/>
      <c r="V405" s="1"/>
      <c r="W405" s="1"/>
      <c r="X405" s="1"/>
      <c r="Y405" s="1"/>
    </row>
    <row r="406" spans="2:25" ht="15.75" hidden="1" customHeight="1" x14ac:dyDescent="0.25">
      <c r="B406" s="1"/>
      <c r="Q406" s="1"/>
      <c r="R406" s="1"/>
      <c r="S406" s="1"/>
      <c r="T406" s="1"/>
      <c r="U406" s="1"/>
      <c r="V406" s="1"/>
      <c r="W406" s="1"/>
      <c r="X406" s="1"/>
      <c r="Y406" s="1"/>
    </row>
    <row r="407" spans="2:25" ht="15.75" hidden="1" customHeight="1" x14ac:dyDescent="0.25">
      <c r="B407" s="1"/>
      <c r="Q407" s="1"/>
      <c r="R407" s="1"/>
      <c r="S407" s="1"/>
      <c r="T407" s="1"/>
      <c r="U407" s="1"/>
      <c r="V407" s="1"/>
      <c r="W407" s="1"/>
      <c r="X407" s="1"/>
      <c r="Y407" s="1"/>
    </row>
    <row r="408" spans="2:25" ht="15.75" hidden="1" customHeight="1" x14ac:dyDescent="0.25">
      <c r="B408" s="1"/>
      <c r="Q408" s="1"/>
      <c r="R408" s="1"/>
      <c r="S408" s="1"/>
      <c r="T408" s="1"/>
      <c r="U408" s="1"/>
      <c r="V408" s="1"/>
      <c r="W408" s="1"/>
      <c r="X408" s="1"/>
      <c r="Y408" s="1"/>
    </row>
    <row r="409" spans="2:25" ht="15.75" hidden="1" customHeight="1" x14ac:dyDescent="0.25">
      <c r="B409" s="1"/>
      <c r="Q409" s="1"/>
      <c r="R409" s="1"/>
      <c r="S409" s="1"/>
      <c r="T409" s="1"/>
      <c r="U409" s="1"/>
      <c r="V409" s="1"/>
      <c r="W409" s="1"/>
      <c r="X409" s="1"/>
      <c r="Y409" s="1"/>
    </row>
    <row r="410" spans="2:25" ht="15.75" hidden="1" customHeight="1" x14ac:dyDescent="0.25">
      <c r="B410" s="1"/>
      <c r="Q410" s="1"/>
      <c r="R410" s="1"/>
      <c r="S410" s="1"/>
      <c r="T410" s="1"/>
      <c r="U410" s="1"/>
      <c r="V410" s="1"/>
      <c r="W410" s="1"/>
      <c r="X410" s="1"/>
      <c r="Y410" s="1"/>
    </row>
    <row r="411" spans="2:25" ht="15.75" hidden="1" customHeight="1" x14ac:dyDescent="0.25">
      <c r="B411" s="1"/>
      <c r="Q411" s="1"/>
      <c r="R411" s="1"/>
      <c r="S411" s="1"/>
      <c r="T411" s="1"/>
      <c r="U411" s="1"/>
      <c r="V411" s="1"/>
      <c r="W411" s="1"/>
      <c r="X411" s="1"/>
      <c r="Y411" s="1"/>
    </row>
    <row r="412" spans="2:25" ht="15.75" hidden="1" customHeight="1" x14ac:dyDescent="0.25">
      <c r="B412" s="1"/>
      <c r="Q412" s="1"/>
      <c r="R412" s="1"/>
      <c r="S412" s="1"/>
      <c r="T412" s="1"/>
      <c r="U412" s="1"/>
      <c r="V412" s="1"/>
      <c r="W412" s="1"/>
      <c r="X412" s="1"/>
      <c r="Y412" s="1"/>
    </row>
    <row r="413" spans="2:25" ht="15.75" hidden="1" customHeight="1" x14ac:dyDescent="0.25">
      <c r="B413" s="1"/>
      <c r="Q413" s="1"/>
      <c r="R413" s="1"/>
      <c r="S413" s="1"/>
      <c r="T413" s="1"/>
      <c r="U413" s="1"/>
      <c r="V413" s="1"/>
      <c r="W413" s="1"/>
      <c r="X413" s="1"/>
      <c r="Y413" s="1"/>
    </row>
    <row r="414" spans="2:25" ht="15.75" hidden="1" customHeight="1" x14ac:dyDescent="0.25">
      <c r="B414" s="1"/>
      <c r="Q414" s="1"/>
      <c r="R414" s="1"/>
      <c r="S414" s="1"/>
      <c r="T414" s="1"/>
      <c r="U414" s="1"/>
      <c r="V414" s="1"/>
      <c r="W414" s="1"/>
      <c r="X414" s="1"/>
      <c r="Y414" s="1"/>
    </row>
    <row r="415" spans="2:25" ht="15.75" hidden="1" customHeight="1" x14ac:dyDescent="0.25">
      <c r="B415" s="1"/>
      <c r="Q415" s="1"/>
      <c r="R415" s="1"/>
      <c r="S415" s="1"/>
      <c r="T415" s="1"/>
      <c r="U415" s="1"/>
      <c r="V415" s="1"/>
      <c r="W415" s="1"/>
      <c r="X415" s="1"/>
      <c r="Y415" s="1"/>
    </row>
    <row r="416" spans="2:25" ht="15.75" hidden="1" customHeight="1" x14ac:dyDescent="0.25">
      <c r="B416" s="1"/>
      <c r="Q416" s="1"/>
      <c r="R416" s="1"/>
      <c r="S416" s="1"/>
      <c r="T416" s="1"/>
      <c r="U416" s="1"/>
      <c r="V416" s="1"/>
      <c r="W416" s="1"/>
      <c r="X416" s="1"/>
      <c r="Y416" s="1"/>
    </row>
    <row r="417" spans="2:25" ht="15.75" hidden="1" customHeight="1" x14ac:dyDescent="0.25">
      <c r="B417" s="1"/>
      <c r="Q417" s="1"/>
      <c r="R417" s="1"/>
      <c r="S417" s="1"/>
      <c r="T417" s="1"/>
      <c r="U417" s="1"/>
      <c r="V417" s="1"/>
      <c r="W417" s="1"/>
      <c r="X417" s="1"/>
      <c r="Y417" s="1"/>
    </row>
    <row r="418" spans="2:25" ht="15.75" hidden="1" customHeight="1" x14ac:dyDescent="0.25">
      <c r="B418" s="1"/>
      <c r="Q418" s="1"/>
      <c r="R418" s="1"/>
      <c r="S418" s="1"/>
      <c r="T418" s="1"/>
      <c r="U418" s="1"/>
      <c r="V418" s="1"/>
      <c r="W418" s="1"/>
      <c r="X418" s="1"/>
      <c r="Y418" s="1"/>
    </row>
    <row r="419" spans="2:25" ht="15.75" hidden="1" customHeight="1" x14ac:dyDescent="0.25">
      <c r="B419" s="1"/>
      <c r="Q419" s="1"/>
      <c r="R419" s="1"/>
      <c r="S419" s="1"/>
      <c r="T419" s="1"/>
      <c r="U419" s="1"/>
      <c r="V419" s="1"/>
      <c r="W419" s="1"/>
      <c r="X419" s="1"/>
      <c r="Y419" s="1"/>
    </row>
    <row r="420" spans="2:25" ht="15.75" hidden="1" customHeight="1" x14ac:dyDescent="0.25">
      <c r="B420" s="1"/>
      <c r="Q420" s="1"/>
      <c r="R420" s="1"/>
      <c r="S420" s="1"/>
      <c r="T420" s="1"/>
      <c r="U420" s="1"/>
      <c r="V420" s="1"/>
      <c r="W420" s="1"/>
      <c r="X420" s="1"/>
      <c r="Y420" s="1"/>
    </row>
    <row r="421" spans="2:25" ht="15.75" hidden="1" customHeight="1" x14ac:dyDescent="0.25">
      <c r="B421" s="1"/>
      <c r="Q421" s="1"/>
      <c r="R421" s="1"/>
      <c r="S421" s="1"/>
      <c r="T421" s="1"/>
      <c r="U421" s="1"/>
      <c r="V421" s="1"/>
      <c r="W421" s="1"/>
      <c r="X421" s="1"/>
      <c r="Y421" s="1"/>
    </row>
    <row r="422" spans="2:25" ht="15.75" hidden="1" customHeight="1" x14ac:dyDescent="0.25">
      <c r="B422" s="1"/>
      <c r="Q422" s="1"/>
      <c r="R422" s="1"/>
      <c r="S422" s="1"/>
      <c r="T422" s="1"/>
      <c r="U422" s="1"/>
      <c r="V422" s="1"/>
      <c r="W422" s="1"/>
      <c r="X422" s="1"/>
      <c r="Y422" s="1"/>
    </row>
    <row r="423" spans="2:25" ht="15.75" hidden="1" customHeight="1" x14ac:dyDescent="0.25">
      <c r="B423" s="1"/>
      <c r="Q423" s="1"/>
      <c r="R423" s="1"/>
      <c r="S423" s="1"/>
      <c r="T423" s="1"/>
      <c r="U423" s="1"/>
      <c r="V423" s="1"/>
      <c r="W423" s="1"/>
      <c r="X423" s="1"/>
      <c r="Y423" s="1"/>
    </row>
    <row r="424" spans="2:25" ht="15.75" hidden="1" customHeight="1" x14ac:dyDescent="0.25">
      <c r="B424" s="1"/>
      <c r="Q424" s="1"/>
      <c r="R424" s="1"/>
      <c r="S424" s="1"/>
      <c r="T424" s="1"/>
      <c r="U424" s="1"/>
      <c r="V424" s="1"/>
      <c r="W424" s="1"/>
      <c r="X424" s="1"/>
      <c r="Y424" s="1"/>
    </row>
    <row r="425" spans="2:25" ht="15.75" hidden="1" customHeight="1" x14ac:dyDescent="0.25">
      <c r="B425" s="1"/>
      <c r="Q425" s="1"/>
      <c r="R425" s="1"/>
      <c r="S425" s="1"/>
      <c r="T425" s="1"/>
      <c r="U425" s="1"/>
      <c r="V425" s="1"/>
      <c r="W425" s="1"/>
      <c r="X425" s="1"/>
      <c r="Y425" s="1"/>
    </row>
    <row r="426" spans="2:25" ht="15.75" hidden="1" customHeight="1" x14ac:dyDescent="0.25">
      <c r="B426" s="1"/>
      <c r="Q426" s="1"/>
      <c r="R426" s="1"/>
      <c r="S426" s="1"/>
      <c r="T426" s="1"/>
      <c r="U426" s="1"/>
      <c r="V426" s="1"/>
      <c r="W426" s="1"/>
      <c r="X426" s="1"/>
      <c r="Y426" s="1"/>
    </row>
    <row r="427" spans="2:25" ht="15.75" hidden="1" customHeight="1" x14ac:dyDescent="0.25">
      <c r="B427" s="1"/>
      <c r="Q427" s="1"/>
      <c r="R427" s="1"/>
      <c r="S427" s="1"/>
      <c r="T427" s="1"/>
      <c r="U427" s="1"/>
      <c r="V427" s="1"/>
      <c r="W427" s="1"/>
      <c r="X427" s="1"/>
      <c r="Y427" s="1"/>
    </row>
    <row r="428" spans="2:25" ht="15.75" hidden="1" customHeight="1" x14ac:dyDescent="0.25">
      <c r="B428" s="1"/>
      <c r="Q428" s="1"/>
      <c r="R428" s="1"/>
      <c r="S428" s="1"/>
      <c r="T428" s="1"/>
      <c r="U428" s="1"/>
      <c r="V428" s="1"/>
      <c r="W428" s="1"/>
      <c r="X428" s="1"/>
      <c r="Y428" s="1"/>
    </row>
    <row r="429" spans="2:25" ht="15.75" hidden="1" customHeight="1" x14ac:dyDescent="0.25">
      <c r="B429" s="1"/>
      <c r="Q429" s="1"/>
      <c r="R429" s="1"/>
      <c r="S429" s="1"/>
      <c r="T429" s="1"/>
      <c r="U429" s="1"/>
      <c r="V429" s="1"/>
      <c r="W429" s="1"/>
      <c r="X429" s="1"/>
      <c r="Y429" s="1"/>
    </row>
    <row r="430" spans="2:25" ht="15.75" hidden="1" customHeight="1" x14ac:dyDescent="0.25">
      <c r="B430" s="1"/>
      <c r="Q430" s="1"/>
      <c r="R430" s="1"/>
      <c r="S430" s="1"/>
      <c r="T430" s="1"/>
      <c r="U430" s="1"/>
      <c r="V430" s="1"/>
      <c r="W430" s="1"/>
      <c r="X430" s="1"/>
      <c r="Y430" s="1"/>
    </row>
    <row r="431" spans="2:25" ht="15.75" hidden="1" customHeight="1" x14ac:dyDescent="0.25">
      <c r="B431" s="1"/>
      <c r="Q431" s="1"/>
      <c r="R431" s="1"/>
      <c r="S431" s="1"/>
      <c r="T431" s="1"/>
      <c r="U431" s="1"/>
      <c r="V431" s="1"/>
      <c r="W431" s="1"/>
      <c r="X431" s="1"/>
      <c r="Y431" s="1"/>
    </row>
    <row r="432" spans="2:25" ht="15.75" hidden="1" customHeight="1" x14ac:dyDescent="0.25">
      <c r="B432" s="1"/>
      <c r="Q432" s="1"/>
      <c r="R432" s="1"/>
      <c r="S432" s="1"/>
      <c r="T432" s="1"/>
      <c r="U432" s="1"/>
      <c r="V432" s="1"/>
      <c r="W432" s="1"/>
      <c r="X432" s="1"/>
      <c r="Y432" s="1"/>
    </row>
    <row r="433" spans="2:25" ht="15.75" hidden="1" customHeight="1" x14ac:dyDescent="0.25">
      <c r="B433" s="1"/>
      <c r="Q433" s="1"/>
      <c r="R433" s="1"/>
      <c r="S433" s="1"/>
      <c r="T433" s="1"/>
      <c r="U433" s="1"/>
      <c r="V433" s="1"/>
      <c r="W433" s="1"/>
      <c r="X433" s="1"/>
      <c r="Y433" s="1"/>
    </row>
    <row r="434" spans="2:25" ht="15.75" hidden="1" customHeight="1" x14ac:dyDescent="0.25">
      <c r="B434" s="1"/>
      <c r="Q434" s="1"/>
      <c r="R434" s="1"/>
      <c r="S434" s="1"/>
      <c r="T434" s="1"/>
      <c r="U434" s="1"/>
      <c r="V434" s="1"/>
      <c r="W434" s="1"/>
      <c r="X434" s="1"/>
      <c r="Y434" s="1"/>
    </row>
    <row r="435" spans="2:25" ht="15.75" hidden="1" customHeight="1" x14ac:dyDescent="0.25">
      <c r="B435" s="1"/>
      <c r="Q435" s="1"/>
      <c r="R435" s="1"/>
      <c r="S435" s="1"/>
      <c r="T435" s="1"/>
      <c r="U435" s="1"/>
      <c r="V435" s="1"/>
      <c r="W435" s="1"/>
      <c r="X435" s="1"/>
      <c r="Y435" s="1"/>
    </row>
    <row r="436" spans="2:25" ht="15.75" hidden="1" customHeight="1" x14ac:dyDescent="0.25">
      <c r="B436" s="1"/>
      <c r="Q436" s="1"/>
      <c r="R436" s="1"/>
      <c r="S436" s="1"/>
      <c r="T436" s="1"/>
      <c r="U436" s="1"/>
      <c r="V436" s="1"/>
      <c r="W436" s="1"/>
      <c r="X436" s="1"/>
      <c r="Y436" s="1"/>
    </row>
    <row r="437" spans="2:25" ht="15.75" hidden="1" customHeight="1" x14ac:dyDescent="0.25">
      <c r="B437" s="1"/>
      <c r="Q437" s="1"/>
      <c r="R437" s="1"/>
      <c r="S437" s="1"/>
      <c r="T437" s="1"/>
      <c r="U437" s="1"/>
      <c r="V437" s="1"/>
      <c r="W437" s="1"/>
      <c r="X437" s="1"/>
      <c r="Y437" s="1"/>
    </row>
    <row r="438" spans="2:25" ht="15.75" hidden="1" customHeight="1" x14ac:dyDescent="0.25">
      <c r="B438" s="1"/>
      <c r="Q438" s="1"/>
      <c r="R438" s="1"/>
      <c r="S438" s="1"/>
      <c r="T438" s="1"/>
      <c r="U438" s="1"/>
      <c r="V438" s="1"/>
      <c r="W438" s="1"/>
      <c r="X438" s="1"/>
      <c r="Y438" s="1"/>
    </row>
    <row r="439" spans="2:25" ht="15.75" hidden="1" customHeight="1" x14ac:dyDescent="0.25">
      <c r="B439" s="1"/>
      <c r="Q439" s="1"/>
      <c r="R439" s="1"/>
      <c r="S439" s="1"/>
      <c r="T439" s="1"/>
      <c r="U439" s="1"/>
      <c r="V439" s="1"/>
      <c r="W439" s="1"/>
      <c r="X439" s="1"/>
      <c r="Y439" s="1"/>
    </row>
    <row r="440" spans="2:25" ht="15.75" hidden="1" customHeight="1" x14ac:dyDescent="0.25">
      <c r="B440" s="1"/>
      <c r="Q440" s="1"/>
      <c r="R440" s="1"/>
      <c r="S440" s="1"/>
      <c r="T440" s="1"/>
      <c r="U440" s="1"/>
      <c r="V440" s="1"/>
      <c r="W440" s="1"/>
      <c r="X440" s="1"/>
      <c r="Y440" s="1"/>
    </row>
    <row r="441" spans="2:25" ht="15.75" hidden="1" customHeight="1" x14ac:dyDescent="0.25">
      <c r="B441" s="1"/>
      <c r="Q441" s="1"/>
      <c r="R441" s="1"/>
      <c r="S441" s="1"/>
      <c r="T441" s="1"/>
      <c r="U441" s="1"/>
      <c r="V441" s="1"/>
      <c r="W441" s="1"/>
      <c r="X441" s="1"/>
      <c r="Y441" s="1"/>
    </row>
    <row r="442" spans="2:25" ht="15.75" hidden="1" customHeight="1" x14ac:dyDescent="0.25">
      <c r="B442" s="1"/>
      <c r="Q442" s="1"/>
      <c r="R442" s="1"/>
      <c r="S442" s="1"/>
      <c r="T442" s="1"/>
      <c r="U442" s="1"/>
      <c r="V442" s="1"/>
      <c r="W442" s="1"/>
      <c r="X442" s="1"/>
      <c r="Y442" s="1"/>
    </row>
    <row r="443" spans="2:25" ht="15.75" hidden="1" customHeight="1" x14ac:dyDescent="0.25">
      <c r="B443" s="1"/>
      <c r="Q443" s="1"/>
      <c r="R443" s="1"/>
      <c r="S443" s="1"/>
      <c r="T443" s="1"/>
      <c r="U443" s="1"/>
      <c r="V443" s="1"/>
      <c r="W443" s="1"/>
      <c r="X443" s="1"/>
      <c r="Y443" s="1"/>
    </row>
    <row r="444" spans="2:25" ht="15.75" hidden="1" customHeight="1" x14ac:dyDescent="0.25">
      <c r="B444" s="1"/>
      <c r="Q444" s="1"/>
      <c r="R444" s="1"/>
      <c r="S444" s="1"/>
      <c r="T444" s="1"/>
      <c r="U444" s="1"/>
      <c r="V444" s="1"/>
      <c r="W444" s="1"/>
      <c r="X444" s="1"/>
      <c r="Y444" s="1"/>
    </row>
    <row r="445" spans="2:25" ht="15.75" hidden="1" customHeight="1" x14ac:dyDescent="0.25">
      <c r="B445" s="1"/>
      <c r="Q445" s="1"/>
      <c r="R445" s="1"/>
      <c r="S445" s="1"/>
      <c r="T445" s="1"/>
      <c r="U445" s="1"/>
      <c r="V445" s="1"/>
      <c r="W445" s="1"/>
      <c r="X445" s="1"/>
      <c r="Y445" s="1"/>
    </row>
    <row r="446" spans="2:25" ht="15.75" hidden="1" customHeight="1" x14ac:dyDescent="0.25">
      <c r="B446" s="1"/>
      <c r="Q446" s="1"/>
      <c r="R446" s="1"/>
      <c r="S446" s="1"/>
      <c r="T446" s="1"/>
      <c r="U446" s="1"/>
      <c r="V446" s="1"/>
      <c r="W446" s="1"/>
      <c r="X446" s="1"/>
      <c r="Y446" s="1"/>
    </row>
    <row r="447" spans="2:25" ht="15.75" hidden="1" customHeight="1" x14ac:dyDescent="0.25">
      <c r="B447" s="1"/>
      <c r="Q447" s="1"/>
      <c r="R447" s="1"/>
      <c r="S447" s="1"/>
      <c r="T447" s="1"/>
      <c r="U447" s="1"/>
      <c r="V447" s="1"/>
      <c r="W447" s="1"/>
      <c r="X447" s="1"/>
      <c r="Y447" s="1"/>
    </row>
    <row r="448" spans="2:25" ht="15.75" hidden="1" customHeight="1" x14ac:dyDescent="0.25">
      <c r="B448" s="1"/>
      <c r="Q448" s="1"/>
      <c r="R448" s="1"/>
      <c r="S448" s="1"/>
      <c r="T448" s="1"/>
      <c r="U448" s="1"/>
      <c r="V448" s="1"/>
      <c r="W448" s="1"/>
      <c r="X448" s="1"/>
      <c r="Y448" s="1"/>
    </row>
    <row r="449" spans="2:26" ht="15.75" hidden="1" customHeight="1" x14ac:dyDescent="0.25">
      <c r="B449" s="1"/>
      <c r="Q449" s="1"/>
      <c r="R449" s="1"/>
      <c r="S449" s="1"/>
      <c r="T449" s="1"/>
      <c r="U449" s="1"/>
      <c r="V449" s="1"/>
      <c r="W449" s="1"/>
      <c r="X449" s="1"/>
      <c r="Y449" s="1"/>
    </row>
    <row r="450" spans="2:26" ht="15.75" hidden="1" customHeight="1" x14ac:dyDescent="0.25">
      <c r="B450" s="1"/>
      <c r="Q450" s="1"/>
      <c r="R450" s="1"/>
      <c r="S450" s="1"/>
      <c r="T450" s="1"/>
      <c r="U450" s="1"/>
      <c r="V450" s="1"/>
      <c r="W450" s="1"/>
      <c r="X450" s="1"/>
      <c r="Y450" s="1"/>
    </row>
    <row r="451" spans="2:26" ht="15.75" hidden="1" customHeight="1" x14ac:dyDescent="0.25">
      <c r="B451" s="1"/>
      <c r="Q451" s="1"/>
      <c r="R451" s="1"/>
      <c r="S451" s="1"/>
      <c r="T451" s="1"/>
      <c r="U451" s="1"/>
      <c r="V451" s="1"/>
      <c r="W451" s="1"/>
      <c r="X451" s="1"/>
      <c r="Y451" s="1"/>
    </row>
    <row r="452" spans="2:26" ht="15.75" hidden="1" customHeight="1" x14ac:dyDescent="0.25">
      <c r="B452" s="1"/>
      <c r="Q452" s="1"/>
      <c r="R452" s="1"/>
      <c r="S452" s="1"/>
      <c r="T452" s="1"/>
      <c r="U452" s="1"/>
      <c r="V452" s="1"/>
      <c r="W452" s="1"/>
      <c r="X452" s="1"/>
      <c r="Y452" s="1"/>
    </row>
    <row r="453" spans="2:26" ht="15.75" hidden="1" customHeight="1" x14ac:dyDescent="0.25">
      <c r="B453" s="1"/>
      <c r="Q453" s="1"/>
      <c r="R453" s="1"/>
      <c r="S453" s="1"/>
      <c r="T453" s="1"/>
      <c r="U453" s="1"/>
      <c r="V453" s="1"/>
      <c r="W453" s="1"/>
      <c r="X453" s="1"/>
      <c r="Y453" s="1"/>
    </row>
    <row r="454" spans="2:26" ht="15.75" hidden="1" customHeight="1" x14ac:dyDescent="0.25">
      <c r="B454" s="1"/>
      <c r="Q454" s="1"/>
      <c r="R454" s="1"/>
      <c r="S454" s="1"/>
      <c r="T454" s="1"/>
      <c r="U454" s="1"/>
      <c r="V454" s="1"/>
      <c r="W454" s="1"/>
      <c r="X454" s="1"/>
      <c r="Y454" s="1"/>
    </row>
    <row r="455" spans="2:26" ht="15.75" hidden="1" customHeight="1" x14ac:dyDescent="0.25">
      <c r="B455" s="1"/>
      <c r="Q455" s="1"/>
      <c r="R455" s="1"/>
      <c r="S455" s="1"/>
      <c r="T455" s="1"/>
      <c r="U455" s="1"/>
      <c r="V455" s="1"/>
      <c r="W455" s="1"/>
      <c r="X455" s="1"/>
      <c r="Y455" s="1"/>
    </row>
    <row r="456" spans="2:26" ht="15.75" hidden="1" customHeight="1" x14ac:dyDescent="0.25">
      <c r="B456" s="1"/>
      <c r="Q456" s="1"/>
      <c r="R456" s="1"/>
      <c r="S456" s="1"/>
      <c r="T456" s="1"/>
      <c r="U456" s="1"/>
      <c r="V456" s="1"/>
      <c r="W456" s="1"/>
      <c r="X456" s="1"/>
      <c r="Y456" s="1"/>
    </row>
    <row r="457" spans="2:26" ht="15.75" hidden="1" customHeight="1" x14ac:dyDescent="0.25">
      <c r="B457" s="1"/>
      <c r="Q457" s="1"/>
      <c r="R457" s="1"/>
      <c r="S457" s="1"/>
      <c r="T457" s="1"/>
      <c r="U457" s="1"/>
      <c r="V457" s="1"/>
      <c r="W457" s="1"/>
      <c r="X457" s="1"/>
      <c r="Y457" s="1"/>
    </row>
    <row r="458" spans="2:26" ht="15.75" hidden="1" customHeight="1" x14ac:dyDescent="0.25">
      <c r="B458" s="1"/>
      <c r="Q458" s="1"/>
      <c r="R458" s="1"/>
      <c r="S458" s="1"/>
      <c r="T458" s="1"/>
      <c r="U458" s="1"/>
      <c r="V458" s="1"/>
      <c r="W458" s="1"/>
      <c r="X458" s="1"/>
      <c r="Y458" s="1"/>
    </row>
    <row r="459" spans="2:26" ht="15.75" hidden="1" customHeight="1" x14ac:dyDescent="0.25">
      <c r="B459" s="1"/>
      <c r="Q459" s="1"/>
      <c r="R459" s="1"/>
      <c r="S459" s="1"/>
      <c r="T459" s="1"/>
      <c r="U459" s="1"/>
      <c r="V459" s="1"/>
      <c r="W459" s="1"/>
      <c r="X459" s="1"/>
      <c r="Y459" s="1"/>
      <c r="Z459" s="1"/>
    </row>
    <row r="460" spans="2:26" ht="15.75" hidden="1" customHeight="1" x14ac:dyDescent="0.25">
      <c r="B460" s="1"/>
      <c r="Q460" s="1"/>
      <c r="R460" s="1"/>
      <c r="S460" s="1"/>
      <c r="T460" s="1"/>
      <c r="U460" s="1"/>
      <c r="V460" s="1"/>
      <c r="W460" s="1"/>
      <c r="X460" s="1"/>
      <c r="Y460" s="1"/>
      <c r="Z460" s="1"/>
    </row>
    <row r="461" spans="2:26" ht="15.75" hidden="1" customHeight="1" x14ac:dyDescent="0.25">
      <c r="B461" s="1"/>
      <c r="Q461" s="1"/>
      <c r="R461" s="1"/>
      <c r="S461" s="1"/>
      <c r="T461" s="1"/>
      <c r="U461" s="1"/>
      <c r="V461" s="1"/>
      <c r="W461" s="1"/>
      <c r="X461" s="1"/>
      <c r="Y461" s="1"/>
      <c r="Z461" s="1"/>
    </row>
    <row r="462" spans="2:26" ht="15.75" hidden="1" customHeight="1" x14ac:dyDescent="0.25">
      <c r="B462" s="1"/>
      <c r="Q462" s="1"/>
      <c r="R462" s="1"/>
      <c r="S462" s="1"/>
      <c r="T462" s="1"/>
      <c r="U462" s="1"/>
      <c r="V462" s="1"/>
      <c r="W462" s="1"/>
      <c r="X462" s="1"/>
      <c r="Y462" s="1"/>
      <c r="Z462" s="1"/>
    </row>
    <row r="463" spans="2:26" ht="15.75" hidden="1" customHeight="1" x14ac:dyDescent="0.25">
      <c r="B463" s="1"/>
      <c r="Q463" s="1"/>
      <c r="R463" s="1"/>
      <c r="S463" s="1"/>
      <c r="T463" s="1"/>
      <c r="U463" s="1"/>
      <c r="V463" s="1"/>
      <c r="W463" s="1"/>
      <c r="X463" s="1"/>
      <c r="Y463" s="1"/>
      <c r="Z463" s="1"/>
    </row>
    <row r="464" spans="2:26" ht="15.75" hidden="1" customHeight="1" x14ac:dyDescent="0.25">
      <c r="B464" s="1"/>
      <c r="Q464" s="1"/>
      <c r="R464" s="1"/>
      <c r="S464" s="1"/>
      <c r="T464" s="1"/>
      <c r="U464" s="1"/>
      <c r="V464" s="1"/>
      <c r="W464" s="1"/>
      <c r="X464" s="1"/>
      <c r="Y464" s="1"/>
      <c r="Z464" s="1"/>
    </row>
    <row r="465" spans="2:26" ht="15.75" hidden="1" customHeight="1" x14ac:dyDescent="0.25">
      <c r="B465" s="1"/>
      <c r="Q465" s="1"/>
      <c r="R465" s="1"/>
      <c r="S465" s="1"/>
      <c r="T465" s="1"/>
      <c r="U465" s="1"/>
      <c r="V465" s="1"/>
      <c r="W465" s="1"/>
      <c r="X465" s="1"/>
      <c r="Y465" s="1"/>
      <c r="Z465" s="1"/>
    </row>
    <row r="466" spans="2:26" ht="15.75" hidden="1" customHeight="1" x14ac:dyDescent="0.25">
      <c r="B466" s="1"/>
      <c r="Q466" s="1"/>
      <c r="R466" s="1"/>
      <c r="S466" s="1"/>
      <c r="T466" s="1"/>
      <c r="U466" s="1"/>
      <c r="V466" s="1"/>
      <c r="W466" s="1"/>
      <c r="X466" s="1"/>
      <c r="Y466" s="1"/>
      <c r="Z466" s="1"/>
    </row>
    <row r="467" spans="2:26" ht="15.75" hidden="1" customHeight="1" x14ac:dyDescent="0.25">
      <c r="B467" s="1"/>
      <c r="Q467" s="1"/>
      <c r="R467" s="1"/>
      <c r="S467" s="1"/>
      <c r="T467" s="1"/>
      <c r="U467" s="1"/>
      <c r="V467" s="1"/>
      <c r="W467" s="1"/>
      <c r="X467" s="1"/>
      <c r="Y467" s="1"/>
      <c r="Z467" s="1"/>
    </row>
    <row r="468" spans="2:26" ht="15.75" hidden="1" customHeight="1" x14ac:dyDescent="0.25">
      <c r="B468" s="1"/>
      <c r="Q468" s="1"/>
      <c r="R468" s="1"/>
      <c r="S468" s="1"/>
      <c r="T468" s="1"/>
      <c r="U468" s="1"/>
      <c r="V468" s="1"/>
      <c r="W468" s="1"/>
      <c r="X468" s="1"/>
      <c r="Y468" s="1"/>
      <c r="Z468" s="1"/>
    </row>
    <row r="469" spans="2:26" ht="15.75" hidden="1" customHeight="1" x14ac:dyDescent="0.25">
      <c r="B469" s="1"/>
      <c r="Q469" s="1"/>
      <c r="R469" s="1"/>
      <c r="S469" s="1"/>
      <c r="T469" s="1"/>
      <c r="U469" s="1"/>
      <c r="V469" s="1"/>
      <c r="W469" s="1"/>
      <c r="X469" s="1"/>
      <c r="Y469" s="1"/>
      <c r="Z469" s="1"/>
    </row>
    <row r="470" spans="2:26" ht="15.75" hidden="1" customHeight="1" x14ac:dyDescent="0.25">
      <c r="B470" s="1"/>
      <c r="Q470" s="1"/>
      <c r="R470" s="1"/>
      <c r="S470" s="1"/>
      <c r="T470" s="1"/>
      <c r="U470" s="1"/>
      <c r="V470" s="1"/>
      <c r="W470" s="1"/>
      <c r="X470" s="1"/>
      <c r="Y470" s="1"/>
      <c r="Z470" s="1"/>
    </row>
    <row r="471" spans="2:26" ht="15.75" hidden="1" customHeight="1" x14ac:dyDescent="0.25">
      <c r="B471" s="1"/>
      <c r="Q471" s="1"/>
      <c r="R471" s="1"/>
      <c r="S471" s="1"/>
      <c r="T471" s="1"/>
      <c r="U471" s="1"/>
      <c r="V471" s="1"/>
      <c r="W471" s="1"/>
      <c r="X471" s="1"/>
      <c r="Y471" s="1"/>
      <c r="Z471" s="1"/>
    </row>
    <row r="472" spans="2:26" ht="15.75" hidden="1" customHeight="1" x14ac:dyDescent="0.25">
      <c r="B472" s="1"/>
      <c r="Q472" s="1"/>
      <c r="R472" s="1"/>
      <c r="S472" s="1"/>
      <c r="T472" s="1"/>
      <c r="U472" s="1"/>
      <c r="V472" s="1"/>
      <c r="W472" s="1"/>
      <c r="X472" s="1"/>
      <c r="Y472" s="1"/>
      <c r="Z472" s="1"/>
    </row>
    <row r="473" spans="2:26" ht="15.75" hidden="1" customHeight="1" x14ac:dyDescent="0.25">
      <c r="B473" s="1"/>
      <c r="Q473" s="1"/>
      <c r="R473" s="1"/>
      <c r="S473" s="1"/>
      <c r="T473" s="1"/>
      <c r="U473" s="1"/>
      <c r="V473" s="1"/>
      <c r="W473" s="1"/>
      <c r="X473" s="1"/>
      <c r="Y473" s="1"/>
      <c r="Z473" s="1"/>
    </row>
    <row r="474" spans="2:26" ht="15.75" hidden="1" customHeight="1" x14ac:dyDescent="0.25">
      <c r="B474" s="1"/>
      <c r="Q474" s="1"/>
      <c r="R474" s="1"/>
      <c r="S474" s="1"/>
      <c r="T474" s="1"/>
      <c r="U474" s="1"/>
      <c r="V474" s="1"/>
      <c r="W474" s="1"/>
      <c r="X474" s="1"/>
      <c r="Y474" s="1"/>
      <c r="Z474" s="1"/>
    </row>
    <row r="475" spans="2:26" ht="15.75" hidden="1" customHeight="1" x14ac:dyDescent="0.25">
      <c r="B475" s="1"/>
      <c r="Q475" s="1"/>
      <c r="R475" s="1"/>
      <c r="S475" s="1"/>
      <c r="T475" s="1"/>
      <c r="U475" s="1"/>
      <c r="V475" s="1"/>
      <c r="W475" s="1"/>
      <c r="X475" s="1"/>
      <c r="Y475" s="1"/>
      <c r="Z475" s="1"/>
    </row>
    <row r="476" spans="2:26" ht="15.75" hidden="1" customHeight="1" x14ac:dyDescent="0.25">
      <c r="B476" s="1"/>
      <c r="Q476" s="1"/>
      <c r="R476" s="1"/>
      <c r="S476" s="1"/>
      <c r="T476" s="1"/>
      <c r="U476" s="1"/>
      <c r="V476" s="1"/>
      <c r="W476" s="1"/>
      <c r="X476" s="1"/>
      <c r="Y476" s="1"/>
      <c r="Z476" s="1"/>
    </row>
    <row r="477" spans="2:26" ht="15.75" hidden="1" customHeight="1" x14ac:dyDescent="0.25">
      <c r="B477" s="1"/>
      <c r="Q477" s="1"/>
      <c r="R477" s="1"/>
      <c r="S477" s="1"/>
      <c r="T477" s="1"/>
      <c r="U477" s="1"/>
      <c r="V477" s="1"/>
      <c r="W477" s="1"/>
      <c r="X477" s="1"/>
      <c r="Y477" s="1"/>
      <c r="Z477" s="1"/>
    </row>
    <row r="478" spans="2:26" ht="15.75" hidden="1" customHeight="1" x14ac:dyDescent="0.25">
      <c r="B478" s="1"/>
      <c r="Q478" s="1"/>
      <c r="R478" s="1"/>
      <c r="S478" s="1"/>
      <c r="T478" s="1"/>
      <c r="U478" s="1"/>
      <c r="V478" s="1"/>
      <c r="W478" s="1"/>
      <c r="X478" s="1"/>
      <c r="Y478" s="1"/>
      <c r="Z478" s="1"/>
    </row>
    <row r="479" spans="2:26" ht="15.75" hidden="1" customHeight="1" x14ac:dyDescent="0.25">
      <c r="B479" s="1"/>
      <c r="Q479" s="1"/>
      <c r="R479" s="1"/>
      <c r="S479" s="1"/>
      <c r="T479" s="1"/>
      <c r="U479" s="1"/>
      <c r="V479" s="1"/>
      <c r="W479" s="1"/>
      <c r="X479" s="1"/>
      <c r="Y479" s="1"/>
      <c r="Z479" s="1"/>
    </row>
    <row r="480" spans="2:26" ht="15.75" hidden="1" customHeight="1" x14ac:dyDescent="0.25">
      <c r="B480" s="1"/>
      <c r="Q480" s="1"/>
      <c r="R480" s="1"/>
      <c r="S480" s="1"/>
      <c r="T480" s="1"/>
      <c r="U480" s="1"/>
      <c r="V480" s="1"/>
      <c r="W480" s="1"/>
      <c r="X480" s="1"/>
      <c r="Y480" s="1"/>
      <c r="Z480" s="1"/>
    </row>
    <row r="481" spans="2:26" ht="15.75" hidden="1" customHeight="1" x14ac:dyDescent="0.25">
      <c r="B481" s="1"/>
      <c r="Q481" s="1"/>
      <c r="R481" s="1"/>
      <c r="S481" s="1"/>
      <c r="T481" s="1"/>
      <c r="U481" s="1"/>
      <c r="V481" s="1"/>
      <c r="W481" s="1"/>
      <c r="X481" s="1"/>
      <c r="Y481" s="1"/>
      <c r="Z481" s="1"/>
    </row>
    <row r="482" spans="2:26" ht="15.75" hidden="1" customHeight="1" x14ac:dyDescent="0.25">
      <c r="B482" s="1"/>
      <c r="Q482" s="1"/>
      <c r="R482" s="1"/>
      <c r="S482" s="1"/>
      <c r="T482" s="1"/>
      <c r="U482" s="1"/>
      <c r="V482" s="1"/>
      <c r="W482" s="1"/>
      <c r="X482" s="1"/>
      <c r="Y482" s="1"/>
      <c r="Z482" s="1"/>
    </row>
    <row r="483" spans="2:26" ht="15.75" hidden="1" customHeight="1" x14ac:dyDescent="0.25">
      <c r="B483" s="1"/>
      <c r="Q483" s="1"/>
      <c r="R483" s="1"/>
      <c r="S483" s="1"/>
      <c r="T483" s="1"/>
      <c r="U483" s="1"/>
      <c r="V483" s="1"/>
      <c r="W483" s="1"/>
      <c r="X483" s="1"/>
      <c r="Y483" s="1"/>
      <c r="Z483" s="1"/>
    </row>
    <row r="484" spans="2:26" ht="15.75" hidden="1" customHeight="1" x14ac:dyDescent="0.25">
      <c r="B484" s="1"/>
      <c r="Q484" s="1"/>
      <c r="R484" s="1"/>
      <c r="S484" s="1"/>
      <c r="T484" s="1"/>
      <c r="U484" s="1"/>
      <c r="V484" s="1"/>
      <c r="W484" s="1"/>
      <c r="X484" s="1"/>
      <c r="Y484" s="1"/>
      <c r="Z484" s="1"/>
    </row>
    <row r="485" spans="2:26" ht="15.75" hidden="1" customHeight="1" x14ac:dyDescent="0.25">
      <c r="B485" s="1"/>
      <c r="Q485" s="1"/>
      <c r="R485" s="1"/>
      <c r="S485" s="1"/>
      <c r="T485" s="1"/>
      <c r="U485" s="1"/>
      <c r="V485" s="1"/>
      <c r="W485" s="1"/>
      <c r="X485" s="1"/>
      <c r="Y485" s="1"/>
      <c r="Z485" s="1"/>
    </row>
    <row r="486" spans="2:26" ht="15.75" hidden="1" customHeight="1" x14ac:dyDescent="0.25">
      <c r="B486" s="1"/>
      <c r="Q486" s="1"/>
      <c r="R486" s="1"/>
      <c r="S486" s="1"/>
      <c r="T486" s="1"/>
      <c r="U486" s="1"/>
      <c r="V486" s="1"/>
      <c r="W486" s="1"/>
      <c r="X486" s="1"/>
      <c r="Y486" s="1"/>
      <c r="Z486" s="1"/>
    </row>
    <row r="487" spans="2:26" ht="15.75" hidden="1" customHeight="1" x14ac:dyDescent="0.25">
      <c r="B487" s="1"/>
      <c r="Q487" s="1"/>
      <c r="R487" s="1"/>
      <c r="S487" s="1"/>
      <c r="T487" s="1"/>
      <c r="U487" s="1"/>
      <c r="V487" s="1"/>
      <c r="W487" s="1"/>
      <c r="X487" s="1"/>
      <c r="Y487" s="1"/>
      <c r="Z487" s="1"/>
    </row>
    <row r="488" spans="2:26" ht="15.75" hidden="1" customHeight="1" x14ac:dyDescent="0.25">
      <c r="B488" s="1"/>
      <c r="Q488" s="1"/>
      <c r="R488" s="1"/>
      <c r="S488" s="1"/>
      <c r="T488" s="1"/>
      <c r="U488" s="1"/>
      <c r="V488" s="1"/>
      <c r="W488" s="1"/>
      <c r="X488" s="1"/>
      <c r="Y488" s="1"/>
      <c r="Z488" s="1"/>
    </row>
    <row r="489" spans="2:26" ht="15.75" hidden="1" customHeight="1" x14ac:dyDescent="0.25">
      <c r="B489" s="1"/>
      <c r="Q489" s="1"/>
      <c r="R489" s="1"/>
      <c r="S489" s="1"/>
      <c r="T489" s="1"/>
      <c r="U489" s="1"/>
      <c r="V489" s="1"/>
      <c r="W489" s="1"/>
      <c r="X489" s="1"/>
      <c r="Y489" s="1"/>
      <c r="Z489" s="1"/>
    </row>
    <row r="490" spans="2:26" ht="15.75" hidden="1" customHeight="1" x14ac:dyDescent="0.25">
      <c r="B490" s="1"/>
      <c r="Q490" s="1"/>
      <c r="R490" s="1"/>
      <c r="S490" s="1"/>
      <c r="T490" s="1"/>
      <c r="U490" s="1"/>
      <c r="V490" s="1"/>
      <c r="W490" s="1"/>
      <c r="X490" s="1"/>
      <c r="Y490" s="1"/>
      <c r="Z490" s="1"/>
    </row>
    <row r="491" spans="2:26" ht="15.75" hidden="1" customHeight="1" x14ac:dyDescent="0.25">
      <c r="B491" s="1"/>
      <c r="Q491" s="1"/>
      <c r="R491" s="1"/>
      <c r="S491" s="1"/>
      <c r="T491" s="1"/>
      <c r="U491" s="1"/>
      <c r="V491" s="1"/>
      <c r="W491" s="1"/>
      <c r="X491" s="1"/>
      <c r="Y491" s="1"/>
      <c r="Z491" s="1"/>
    </row>
    <row r="492" spans="2:26" ht="15.75" hidden="1" customHeight="1" x14ac:dyDescent="0.25">
      <c r="B492" s="1"/>
      <c r="Q492" s="1"/>
      <c r="R492" s="1"/>
      <c r="S492" s="1"/>
      <c r="T492" s="1"/>
      <c r="U492" s="1"/>
      <c r="V492" s="1"/>
      <c r="W492" s="1"/>
      <c r="X492" s="1"/>
      <c r="Y492" s="1"/>
      <c r="Z492" s="1"/>
    </row>
    <row r="493" spans="2:26" ht="15.75" hidden="1" customHeight="1" x14ac:dyDescent="0.25">
      <c r="B493" s="1"/>
      <c r="Q493" s="1"/>
      <c r="R493" s="1"/>
      <c r="S493" s="1"/>
      <c r="T493" s="1"/>
      <c r="U493" s="1"/>
      <c r="V493" s="1"/>
      <c r="W493" s="1"/>
      <c r="X493" s="1"/>
      <c r="Y493" s="1"/>
      <c r="Z493" s="1"/>
    </row>
    <row r="494" spans="2:26" ht="15.75" hidden="1" customHeight="1" x14ac:dyDescent="0.25">
      <c r="B494" s="1"/>
      <c r="Q494" s="1"/>
      <c r="R494" s="1"/>
      <c r="S494" s="1"/>
      <c r="T494" s="1"/>
      <c r="U494" s="1"/>
      <c r="V494" s="1"/>
      <c r="W494" s="1"/>
      <c r="X494" s="1"/>
      <c r="Y494" s="1"/>
      <c r="Z494" s="1"/>
    </row>
    <row r="495" spans="2:26" ht="15.75" hidden="1" customHeight="1" x14ac:dyDescent="0.25">
      <c r="B495" s="1"/>
      <c r="Q495" s="1"/>
      <c r="R495" s="1"/>
      <c r="S495" s="1"/>
      <c r="T495" s="1"/>
      <c r="U495" s="1"/>
      <c r="V495" s="1"/>
      <c r="W495" s="1"/>
      <c r="X495" s="1"/>
      <c r="Y495" s="1"/>
      <c r="Z495" s="1"/>
    </row>
    <row r="496" spans="2:26" ht="15.75" hidden="1" customHeight="1" x14ac:dyDescent="0.25">
      <c r="B496" s="1"/>
      <c r="Q496" s="1"/>
      <c r="R496" s="1"/>
      <c r="S496" s="1"/>
      <c r="T496" s="1"/>
      <c r="U496" s="1"/>
      <c r="V496" s="1"/>
      <c r="W496" s="1"/>
      <c r="X496" s="1"/>
      <c r="Y496" s="1"/>
      <c r="Z496" s="1"/>
    </row>
    <row r="497" spans="2:26" ht="15.75" hidden="1" customHeight="1" x14ac:dyDescent="0.25">
      <c r="B497" s="1"/>
      <c r="Q497" s="1"/>
      <c r="R497" s="1"/>
      <c r="S497" s="1"/>
      <c r="T497" s="1"/>
      <c r="U497" s="1"/>
      <c r="V497" s="1"/>
      <c r="W497" s="1"/>
      <c r="X497" s="1"/>
      <c r="Y497" s="1"/>
      <c r="Z497" s="1"/>
    </row>
    <row r="498" spans="2:26" ht="15.75" hidden="1" customHeight="1" x14ac:dyDescent="0.25">
      <c r="B498" s="1"/>
      <c r="Q498" s="1"/>
      <c r="R498" s="1"/>
      <c r="S498" s="1"/>
      <c r="T498" s="1"/>
      <c r="U498" s="1"/>
      <c r="V498" s="1"/>
      <c r="W498" s="1"/>
      <c r="X498" s="1"/>
      <c r="Y498" s="1"/>
      <c r="Z498" s="1"/>
    </row>
    <row r="499" spans="2:26" ht="15.75" hidden="1" customHeight="1" x14ac:dyDescent="0.25">
      <c r="B499" s="1"/>
      <c r="Q499" s="1"/>
      <c r="R499" s="1"/>
      <c r="S499" s="1"/>
      <c r="T499" s="1"/>
      <c r="U499" s="1"/>
      <c r="V499" s="1"/>
      <c r="W499" s="1"/>
      <c r="X499" s="1"/>
      <c r="Y499" s="1"/>
      <c r="Z499" s="1"/>
    </row>
    <row r="500" spans="2:26" ht="15.75" hidden="1" customHeight="1" x14ac:dyDescent="0.25">
      <c r="B500" s="1"/>
      <c r="Q500" s="1"/>
      <c r="R500" s="1"/>
      <c r="S500" s="1"/>
      <c r="T500" s="1"/>
      <c r="U500" s="1"/>
      <c r="V500" s="1"/>
      <c r="W500" s="1"/>
      <c r="X500" s="1"/>
      <c r="Y500" s="1"/>
      <c r="Z500" s="1"/>
    </row>
    <row r="501" spans="2:26" ht="15.75" hidden="1" customHeight="1" x14ac:dyDescent="0.25">
      <c r="B501" s="1"/>
      <c r="Q501" s="1"/>
      <c r="R501" s="1"/>
      <c r="S501" s="1"/>
      <c r="T501" s="1"/>
      <c r="U501" s="1"/>
      <c r="V501" s="1"/>
      <c r="W501" s="1"/>
      <c r="X501" s="1"/>
      <c r="Y501" s="1"/>
      <c r="Z501" s="1"/>
    </row>
    <row r="502" spans="2:26" ht="15.75" hidden="1" customHeight="1" x14ac:dyDescent="0.25">
      <c r="B502" s="1"/>
      <c r="Q502" s="1"/>
      <c r="R502" s="1"/>
      <c r="S502" s="1"/>
      <c r="T502" s="1"/>
      <c r="U502" s="1"/>
      <c r="V502" s="1"/>
      <c r="W502" s="1"/>
      <c r="X502" s="1"/>
      <c r="Y502" s="1"/>
      <c r="Z502" s="1"/>
    </row>
    <row r="503" spans="2:26" ht="15.75" hidden="1" customHeight="1" x14ac:dyDescent="0.25">
      <c r="B503" s="1"/>
      <c r="Q503" s="1"/>
      <c r="R503" s="1"/>
      <c r="S503" s="1"/>
      <c r="T503" s="1"/>
      <c r="U503" s="1"/>
      <c r="V503" s="1"/>
      <c r="W503" s="1"/>
      <c r="X503" s="1"/>
      <c r="Y503" s="1"/>
      <c r="Z503" s="1"/>
    </row>
    <row r="504" spans="2:26" ht="15.75" hidden="1" customHeight="1" x14ac:dyDescent="0.25">
      <c r="B504" s="1"/>
      <c r="Q504" s="1"/>
      <c r="R504" s="1"/>
      <c r="S504" s="1"/>
      <c r="T504" s="1"/>
      <c r="U504" s="1"/>
      <c r="V504" s="1"/>
      <c r="W504" s="1"/>
      <c r="X504" s="1"/>
      <c r="Y504" s="1"/>
      <c r="Z504" s="1"/>
    </row>
    <row r="505" spans="2:26" ht="15.75" hidden="1" customHeight="1" x14ac:dyDescent="0.25">
      <c r="B505" s="1"/>
      <c r="Q505" s="1"/>
      <c r="R505" s="1"/>
      <c r="S505" s="1"/>
      <c r="T505" s="1"/>
      <c r="U505" s="1"/>
      <c r="V505" s="1"/>
      <c r="W505" s="1"/>
      <c r="X505" s="1"/>
      <c r="Y505" s="1"/>
      <c r="Z505" s="1"/>
    </row>
    <row r="506" spans="2:26" ht="15.75" hidden="1" customHeight="1" x14ac:dyDescent="0.25">
      <c r="B506" s="1"/>
      <c r="Q506" s="1"/>
      <c r="R506" s="1"/>
      <c r="S506" s="1"/>
      <c r="T506" s="1"/>
      <c r="U506" s="1"/>
      <c r="V506" s="1"/>
      <c r="W506" s="1"/>
      <c r="X506" s="1"/>
      <c r="Y506" s="1"/>
      <c r="Z506" s="1"/>
    </row>
    <row r="507" spans="2:26" ht="15.75" hidden="1" customHeight="1" x14ac:dyDescent="0.25">
      <c r="B507" s="1"/>
      <c r="Q507" s="1"/>
      <c r="R507" s="1"/>
      <c r="S507" s="1"/>
      <c r="T507" s="1"/>
      <c r="U507" s="1"/>
      <c r="V507" s="1"/>
      <c r="W507" s="1"/>
      <c r="X507" s="1"/>
      <c r="Y507" s="1"/>
      <c r="Z507" s="1"/>
    </row>
    <row r="508" spans="2:26" ht="15.75" hidden="1" customHeight="1" x14ac:dyDescent="0.25">
      <c r="B508" s="1"/>
      <c r="Q508" s="1"/>
      <c r="R508" s="1"/>
      <c r="S508" s="1"/>
      <c r="T508" s="1"/>
      <c r="U508" s="1"/>
      <c r="V508" s="1"/>
      <c r="W508" s="1"/>
      <c r="X508" s="1"/>
      <c r="Y508" s="1"/>
      <c r="Z508" s="1"/>
    </row>
    <row r="509" spans="2:26" ht="15.75" hidden="1" customHeight="1" x14ac:dyDescent="0.25">
      <c r="B509" s="1"/>
      <c r="Q509" s="1"/>
      <c r="R509" s="1"/>
      <c r="S509" s="1"/>
      <c r="T509" s="1"/>
      <c r="U509" s="1"/>
      <c r="V509" s="1"/>
      <c r="W509" s="1"/>
      <c r="X509" s="1"/>
      <c r="Y509" s="1"/>
      <c r="Z509" s="1"/>
    </row>
    <row r="510" spans="2:26" ht="15.75" hidden="1" customHeight="1" x14ac:dyDescent="0.25">
      <c r="B510" s="1"/>
      <c r="Q510" s="1"/>
      <c r="R510" s="1"/>
      <c r="S510" s="1"/>
      <c r="T510" s="1"/>
      <c r="U510" s="1"/>
      <c r="V510" s="1"/>
      <c r="W510" s="1"/>
      <c r="X510" s="1"/>
      <c r="Y510" s="1"/>
      <c r="Z510" s="1"/>
    </row>
    <row r="511" spans="2:26" ht="15.75" hidden="1" customHeight="1" x14ac:dyDescent="0.25">
      <c r="B511" s="1"/>
      <c r="Q511" s="1"/>
      <c r="R511" s="1"/>
      <c r="S511" s="1"/>
      <c r="T511" s="1"/>
      <c r="U511" s="1"/>
      <c r="V511" s="1"/>
      <c r="W511" s="1"/>
      <c r="X511" s="1"/>
      <c r="Y511" s="1"/>
      <c r="Z511" s="1"/>
    </row>
    <row r="512" spans="2:26" ht="15.75" hidden="1" customHeight="1" x14ac:dyDescent="0.25">
      <c r="B512" s="1"/>
      <c r="Q512" s="1"/>
      <c r="R512" s="1"/>
      <c r="S512" s="1"/>
      <c r="T512" s="1"/>
      <c r="U512" s="1"/>
      <c r="V512" s="1"/>
      <c r="W512" s="1"/>
      <c r="X512" s="1"/>
      <c r="Y512" s="1"/>
      <c r="Z512" s="1"/>
    </row>
    <row r="513" spans="2:26" ht="15.75" hidden="1" customHeight="1" x14ac:dyDescent="0.25">
      <c r="B513" s="1"/>
      <c r="Q513" s="1"/>
      <c r="R513" s="1"/>
      <c r="S513" s="1"/>
      <c r="T513" s="1"/>
      <c r="U513" s="1"/>
      <c r="V513" s="1"/>
      <c r="W513" s="1"/>
      <c r="X513" s="1"/>
      <c r="Y513" s="1"/>
      <c r="Z513" s="1"/>
    </row>
    <row r="514" spans="2:26" ht="15.75" hidden="1" customHeight="1" x14ac:dyDescent="0.25">
      <c r="B514" s="1"/>
      <c r="Q514" s="1"/>
      <c r="R514" s="1"/>
      <c r="S514" s="1"/>
      <c r="T514" s="1"/>
      <c r="U514" s="1"/>
      <c r="V514" s="1"/>
      <c r="W514" s="1"/>
      <c r="X514" s="1"/>
      <c r="Y514" s="1"/>
      <c r="Z514" s="1"/>
    </row>
    <row r="515" spans="2:26" ht="15.75" hidden="1" customHeight="1" x14ac:dyDescent="0.25">
      <c r="B515" s="1"/>
      <c r="Q515" s="1"/>
      <c r="R515" s="1"/>
      <c r="S515" s="1"/>
      <c r="T515" s="1"/>
      <c r="U515" s="1"/>
      <c r="V515" s="1"/>
      <c r="W515" s="1"/>
      <c r="X515" s="1"/>
      <c r="Y515" s="1"/>
      <c r="Z515" s="1"/>
    </row>
    <row r="516" spans="2:26" ht="15.75" hidden="1" customHeight="1" x14ac:dyDescent="0.25">
      <c r="B516" s="1"/>
      <c r="Q516" s="1"/>
      <c r="R516" s="1"/>
      <c r="S516" s="1"/>
      <c r="T516" s="1"/>
      <c r="U516" s="1"/>
      <c r="V516" s="1"/>
      <c r="W516" s="1"/>
      <c r="X516" s="1"/>
      <c r="Y516" s="1"/>
      <c r="Z516" s="1"/>
    </row>
    <row r="517" spans="2:26" ht="15.75" hidden="1" customHeight="1" x14ac:dyDescent="0.25">
      <c r="B517" s="1"/>
      <c r="Q517" s="1"/>
      <c r="R517" s="1"/>
      <c r="S517" s="1"/>
      <c r="T517" s="1"/>
      <c r="U517" s="1"/>
      <c r="V517" s="1"/>
      <c r="W517" s="1"/>
      <c r="X517" s="1"/>
      <c r="Y517" s="1"/>
      <c r="Z517" s="1"/>
    </row>
    <row r="518" spans="2:26" ht="15.75" hidden="1" customHeight="1" x14ac:dyDescent="0.25">
      <c r="B518" s="1"/>
      <c r="Q518" s="1"/>
      <c r="R518" s="1"/>
      <c r="S518" s="1"/>
      <c r="T518" s="1"/>
      <c r="U518" s="1"/>
      <c r="V518" s="1"/>
      <c r="W518" s="1"/>
      <c r="X518" s="1"/>
      <c r="Y518" s="1"/>
      <c r="Z518" s="1"/>
    </row>
    <row r="519" spans="2:26" ht="15.75" hidden="1" customHeight="1" x14ac:dyDescent="0.25">
      <c r="B519" s="1"/>
      <c r="Q519" s="1"/>
      <c r="R519" s="1"/>
      <c r="S519" s="1"/>
      <c r="T519" s="1"/>
      <c r="U519" s="1"/>
      <c r="V519" s="1"/>
      <c r="W519" s="1"/>
      <c r="X519" s="1"/>
      <c r="Y519" s="1"/>
      <c r="Z519" s="1"/>
    </row>
    <row r="520" spans="2:26" ht="15.75" hidden="1" customHeight="1" x14ac:dyDescent="0.25">
      <c r="B520" s="1"/>
      <c r="Q520" s="1"/>
      <c r="R520" s="1"/>
      <c r="S520" s="1"/>
      <c r="T520" s="1"/>
      <c r="U520" s="1"/>
      <c r="V520" s="1"/>
      <c r="W520" s="1"/>
      <c r="X520" s="1"/>
      <c r="Y520" s="1"/>
      <c r="Z520" s="1"/>
    </row>
    <row r="521" spans="2:26" ht="15.75" hidden="1" customHeight="1" x14ac:dyDescent="0.25">
      <c r="B521" s="1"/>
      <c r="Q521" s="1"/>
      <c r="R521" s="1"/>
      <c r="S521" s="1"/>
      <c r="T521" s="1"/>
      <c r="U521" s="1"/>
      <c r="V521" s="1"/>
      <c r="W521" s="1"/>
      <c r="X521" s="1"/>
      <c r="Y521" s="1"/>
      <c r="Z521" s="1"/>
    </row>
    <row r="522" spans="2:26" ht="15.75" hidden="1" customHeight="1" x14ac:dyDescent="0.25">
      <c r="B522" s="1"/>
      <c r="Q522" s="1"/>
      <c r="R522" s="1"/>
      <c r="S522" s="1"/>
      <c r="T522" s="1"/>
      <c r="U522" s="1"/>
      <c r="V522" s="1"/>
      <c r="W522" s="1"/>
      <c r="X522" s="1"/>
      <c r="Y522" s="1"/>
      <c r="Z522" s="1"/>
    </row>
    <row r="523" spans="2:26" ht="15.75" hidden="1" customHeight="1" x14ac:dyDescent="0.25">
      <c r="B523" s="1"/>
      <c r="Q523" s="1"/>
      <c r="R523" s="1"/>
      <c r="S523" s="1"/>
      <c r="T523" s="1"/>
      <c r="U523" s="1"/>
      <c r="V523" s="1"/>
      <c r="W523" s="1"/>
      <c r="X523" s="1"/>
      <c r="Y523" s="1"/>
      <c r="Z523" s="1"/>
    </row>
    <row r="524" spans="2:26" ht="15.75" hidden="1" customHeight="1" x14ac:dyDescent="0.25">
      <c r="B524" s="1"/>
      <c r="Q524" s="1"/>
      <c r="R524" s="1"/>
      <c r="S524" s="1"/>
      <c r="T524" s="1"/>
      <c r="U524" s="1"/>
      <c r="V524" s="1"/>
      <c r="W524" s="1"/>
      <c r="X524" s="1"/>
      <c r="Y524" s="1"/>
      <c r="Z524" s="1"/>
    </row>
    <row r="525" spans="2:26" ht="15.75" hidden="1" customHeight="1" x14ac:dyDescent="0.25">
      <c r="B525" s="1"/>
      <c r="Q525" s="1"/>
      <c r="R525" s="1"/>
      <c r="S525" s="1"/>
      <c r="T525" s="1"/>
      <c r="U525" s="1"/>
      <c r="V525" s="1"/>
      <c r="W525" s="1"/>
      <c r="X525" s="1"/>
      <c r="Y525" s="1"/>
      <c r="Z525" s="1"/>
    </row>
    <row r="526" spans="2:26" ht="15.75" hidden="1" customHeight="1" x14ac:dyDescent="0.25">
      <c r="B526" s="1"/>
      <c r="Q526" s="1"/>
      <c r="R526" s="1"/>
      <c r="S526" s="1"/>
      <c r="T526" s="1"/>
      <c r="U526" s="1"/>
      <c r="V526" s="1"/>
      <c r="W526" s="1"/>
      <c r="X526" s="1"/>
      <c r="Y526" s="1"/>
      <c r="Z526" s="1"/>
    </row>
    <row r="527" spans="2:26" ht="15.75" hidden="1" customHeight="1" x14ac:dyDescent="0.25">
      <c r="B527" s="1"/>
      <c r="Q527" s="1"/>
      <c r="R527" s="1"/>
      <c r="S527" s="1"/>
      <c r="T527" s="1"/>
      <c r="U527" s="1"/>
      <c r="V527" s="1"/>
      <c r="W527" s="1"/>
      <c r="X527" s="1"/>
      <c r="Y527" s="1"/>
      <c r="Z527" s="1"/>
    </row>
    <row r="528" spans="2:26" ht="15.75" hidden="1" customHeight="1" x14ac:dyDescent="0.25">
      <c r="B528" s="1"/>
      <c r="Q528" s="1"/>
      <c r="R528" s="1"/>
      <c r="S528" s="1"/>
      <c r="T528" s="1"/>
      <c r="U528" s="1"/>
      <c r="V528" s="1"/>
      <c r="W528" s="1"/>
      <c r="X528" s="1"/>
      <c r="Y528" s="1"/>
      <c r="Z528" s="1"/>
    </row>
    <row r="529" spans="2:26" ht="15.75" hidden="1" customHeight="1" x14ac:dyDescent="0.25">
      <c r="B529" s="1"/>
      <c r="Q529" s="1"/>
      <c r="R529" s="1"/>
      <c r="S529" s="1"/>
      <c r="T529" s="1"/>
      <c r="U529" s="1"/>
      <c r="V529" s="1"/>
      <c r="W529" s="1"/>
      <c r="X529" s="1"/>
      <c r="Y529" s="1"/>
      <c r="Z529" s="1"/>
    </row>
    <row r="530" spans="2:26" ht="15.75" hidden="1" customHeight="1" x14ac:dyDescent="0.25">
      <c r="B530" s="1"/>
      <c r="Q530" s="1"/>
      <c r="R530" s="1"/>
      <c r="S530" s="1"/>
      <c r="T530" s="1"/>
      <c r="U530" s="1"/>
      <c r="V530" s="1"/>
      <c r="W530" s="1"/>
      <c r="X530" s="1"/>
      <c r="Y530" s="1"/>
      <c r="Z530" s="1"/>
    </row>
    <row r="531" spans="2:26" ht="15.75" hidden="1" customHeight="1" x14ac:dyDescent="0.25">
      <c r="B531" s="1"/>
      <c r="Q531" s="1"/>
      <c r="R531" s="1"/>
      <c r="S531" s="1"/>
      <c r="T531" s="1"/>
      <c r="U531" s="1"/>
      <c r="V531" s="1"/>
      <c r="W531" s="1"/>
      <c r="X531" s="1"/>
      <c r="Y531" s="1"/>
      <c r="Z531" s="1"/>
    </row>
    <row r="532" spans="2:26" ht="15.75" hidden="1" customHeight="1" x14ac:dyDescent="0.25">
      <c r="B532" s="1"/>
      <c r="Q532" s="1"/>
      <c r="R532" s="1"/>
      <c r="S532" s="1"/>
      <c r="T532" s="1"/>
      <c r="U532" s="1"/>
      <c r="V532" s="1"/>
      <c r="W532" s="1"/>
      <c r="X532" s="1"/>
      <c r="Y532" s="1"/>
      <c r="Z532" s="1"/>
    </row>
    <row r="533" spans="2:26" ht="15.75" hidden="1" customHeight="1" x14ac:dyDescent="0.25">
      <c r="B533" s="1"/>
      <c r="Q533" s="1"/>
      <c r="R533" s="1"/>
      <c r="S533" s="1"/>
      <c r="T533" s="1"/>
      <c r="U533" s="1"/>
      <c r="V533" s="1"/>
      <c r="W533" s="1"/>
      <c r="X533" s="1"/>
      <c r="Y533" s="1"/>
      <c r="Z533" s="1"/>
    </row>
    <row r="534" spans="2:26" ht="15.75" hidden="1" customHeight="1" x14ac:dyDescent="0.25">
      <c r="B534" s="1"/>
      <c r="Q534" s="1"/>
      <c r="R534" s="1"/>
      <c r="S534" s="1"/>
      <c r="T534" s="1"/>
      <c r="U534" s="1"/>
      <c r="V534" s="1"/>
      <c r="W534" s="1"/>
      <c r="X534" s="1"/>
      <c r="Y534" s="1"/>
      <c r="Z534" s="1"/>
    </row>
    <row r="535" spans="2:26" ht="15.75" hidden="1" customHeight="1" x14ac:dyDescent="0.25">
      <c r="B535" s="1"/>
      <c r="Q535" s="1"/>
      <c r="R535" s="1"/>
      <c r="S535" s="1"/>
      <c r="T535" s="1"/>
      <c r="U535" s="1"/>
      <c r="V535" s="1"/>
      <c r="W535" s="1"/>
      <c r="X535" s="1"/>
      <c r="Y535" s="1"/>
      <c r="Z535" s="1"/>
    </row>
    <row r="536" spans="2:26" ht="15.75" hidden="1" customHeight="1" x14ac:dyDescent="0.25">
      <c r="B536" s="1"/>
      <c r="Q536" s="1"/>
      <c r="R536" s="1"/>
      <c r="S536" s="1"/>
      <c r="T536" s="1"/>
      <c r="U536" s="1"/>
      <c r="V536" s="1"/>
      <c r="W536" s="1"/>
      <c r="X536" s="1"/>
      <c r="Y536" s="1"/>
      <c r="Z536" s="1"/>
    </row>
    <row r="537" spans="2:26" ht="15.75" hidden="1" customHeight="1" x14ac:dyDescent="0.25">
      <c r="B537" s="1"/>
      <c r="Q537" s="1"/>
      <c r="R537" s="1"/>
      <c r="S537" s="1"/>
      <c r="T537" s="1"/>
      <c r="U537" s="1"/>
      <c r="V537" s="1"/>
      <c r="W537" s="1"/>
      <c r="X537" s="1"/>
      <c r="Y537" s="1"/>
      <c r="Z537" s="1"/>
    </row>
    <row r="538" spans="2:26" ht="15.75" hidden="1" customHeight="1" x14ac:dyDescent="0.25">
      <c r="B538" s="1"/>
      <c r="Q538" s="1"/>
      <c r="R538" s="1"/>
      <c r="S538" s="1"/>
      <c r="T538" s="1"/>
      <c r="U538" s="1"/>
      <c r="V538" s="1"/>
      <c r="W538" s="1"/>
      <c r="X538" s="1"/>
      <c r="Y538" s="1"/>
      <c r="Z538" s="1"/>
    </row>
    <row r="539" spans="2:26" ht="15.75" hidden="1" customHeight="1" x14ac:dyDescent="0.25">
      <c r="B539" s="1"/>
      <c r="Q539" s="1"/>
      <c r="R539" s="1"/>
      <c r="S539" s="1"/>
      <c r="T539" s="1"/>
      <c r="U539" s="1"/>
      <c r="V539" s="1"/>
      <c r="W539" s="1"/>
      <c r="X539" s="1"/>
      <c r="Y539" s="1"/>
      <c r="Z539" s="1"/>
    </row>
    <row r="540" spans="2:26" ht="15.75" hidden="1" customHeight="1" x14ac:dyDescent="0.25">
      <c r="B540" s="1"/>
      <c r="Q540" s="1"/>
      <c r="R540" s="1"/>
      <c r="S540" s="1"/>
      <c r="T540" s="1"/>
      <c r="U540" s="1"/>
      <c r="V540" s="1"/>
      <c r="W540" s="1"/>
      <c r="X540" s="1"/>
      <c r="Y540" s="1"/>
      <c r="Z540" s="1"/>
    </row>
    <row r="541" spans="2:26" ht="15.75" hidden="1" customHeight="1" x14ac:dyDescent="0.25">
      <c r="B541" s="1"/>
      <c r="Q541" s="1"/>
      <c r="R541" s="1"/>
      <c r="S541" s="1"/>
      <c r="T541" s="1"/>
      <c r="U541" s="1"/>
      <c r="V541" s="1"/>
      <c r="W541" s="1"/>
      <c r="X541" s="1"/>
      <c r="Y541" s="1"/>
      <c r="Z541" s="1"/>
    </row>
    <row r="542" spans="2:26" ht="15.75" hidden="1" customHeight="1" x14ac:dyDescent="0.25">
      <c r="B542" s="1"/>
      <c r="Q542" s="1"/>
      <c r="R542" s="1"/>
      <c r="S542" s="1"/>
      <c r="T542" s="1"/>
      <c r="U542" s="1"/>
      <c r="V542" s="1"/>
      <c r="W542" s="1"/>
      <c r="X542" s="1"/>
      <c r="Y542" s="1"/>
      <c r="Z542" s="1"/>
    </row>
    <row r="543" spans="2:26" ht="15.75" hidden="1" customHeight="1" x14ac:dyDescent="0.25">
      <c r="B543" s="1"/>
      <c r="Q543" s="1"/>
      <c r="R543" s="1"/>
      <c r="S543" s="1"/>
      <c r="T543" s="1"/>
      <c r="U543" s="1"/>
      <c r="V543" s="1"/>
      <c r="W543" s="1"/>
      <c r="X543" s="1"/>
      <c r="Y543" s="1"/>
      <c r="Z543" s="1"/>
    </row>
    <row r="544" spans="2:26" ht="15.75" hidden="1" customHeight="1" x14ac:dyDescent="0.25">
      <c r="B544" s="1"/>
      <c r="Q544" s="1"/>
      <c r="R544" s="1"/>
      <c r="S544" s="1"/>
      <c r="T544" s="1"/>
      <c r="U544" s="1"/>
      <c r="V544" s="1"/>
      <c r="W544" s="1"/>
      <c r="X544" s="1"/>
      <c r="Y544" s="1"/>
      <c r="Z544" s="1"/>
    </row>
    <row r="545" spans="2:26" ht="15.75" hidden="1" customHeight="1" x14ac:dyDescent="0.25">
      <c r="B545" s="1"/>
      <c r="Q545" s="1"/>
      <c r="R545" s="1"/>
      <c r="S545" s="1"/>
      <c r="T545" s="1"/>
      <c r="U545" s="1"/>
      <c r="V545" s="1"/>
      <c r="W545" s="1"/>
      <c r="X545" s="1"/>
      <c r="Y545" s="1"/>
      <c r="Z545" s="1"/>
    </row>
    <row r="546" spans="2:26" ht="15.75" hidden="1" customHeight="1" x14ac:dyDescent="0.25">
      <c r="B546" s="1"/>
      <c r="Q546" s="1"/>
      <c r="R546" s="1"/>
      <c r="S546" s="1"/>
      <c r="T546" s="1"/>
      <c r="U546" s="1"/>
      <c r="V546" s="1"/>
      <c r="W546" s="1"/>
      <c r="X546" s="1"/>
      <c r="Y546" s="1"/>
      <c r="Z546" s="1"/>
    </row>
    <row r="547" spans="2:26" ht="15.75" hidden="1" customHeight="1" x14ac:dyDescent="0.25">
      <c r="B547" s="1"/>
      <c r="Q547" s="1"/>
      <c r="R547" s="1"/>
      <c r="S547" s="1"/>
      <c r="T547" s="1"/>
      <c r="U547" s="1"/>
      <c r="V547" s="1"/>
      <c r="W547" s="1"/>
      <c r="X547" s="1"/>
      <c r="Y547" s="1"/>
      <c r="Z547" s="1"/>
    </row>
    <row r="548" spans="2:26" ht="15.75" hidden="1" customHeight="1" x14ac:dyDescent="0.25">
      <c r="B548" s="1"/>
      <c r="Q548" s="1"/>
      <c r="R548" s="1"/>
      <c r="S548" s="1"/>
      <c r="T548" s="1"/>
      <c r="U548" s="1"/>
      <c r="V548" s="1"/>
      <c r="W548" s="1"/>
      <c r="X548" s="1"/>
      <c r="Y548" s="1"/>
      <c r="Z548" s="1"/>
    </row>
    <row r="549" spans="2:26" ht="15.75" hidden="1" customHeight="1" x14ac:dyDescent="0.25">
      <c r="B549" s="1"/>
      <c r="Q549" s="1"/>
      <c r="R549" s="1"/>
      <c r="S549" s="1"/>
      <c r="T549" s="1"/>
      <c r="U549" s="1"/>
      <c r="V549" s="1"/>
      <c r="W549" s="1"/>
      <c r="X549" s="1"/>
      <c r="Y549" s="1"/>
      <c r="Z549" s="1"/>
    </row>
    <row r="550" spans="2:26" ht="15.75" hidden="1" customHeight="1" x14ac:dyDescent="0.25">
      <c r="B550" s="1"/>
      <c r="Q550" s="1"/>
      <c r="R550" s="1"/>
      <c r="S550" s="1"/>
      <c r="T550" s="1"/>
      <c r="U550" s="1"/>
      <c r="V550" s="1"/>
      <c r="W550" s="1"/>
      <c r="X550" s="1"/>
      <c r="Y550" s="1"/>
      <c r="Z550" s="1"/>
    </row>
    <row r="551" spans="2:26" ht="15.75" hidden="1" customHeight="1" x14ac:dyDescent="0.25">
      <c r="B551" s="1"/>
      <c r="Q551" s="1"/>
      <c r="R551" s="1"/>
      <c r="S551" s="1"/>
      <c r="T551" s="1"/>
      <c r="U551" s="1"/>
      <c r="V551" s="1"/>
      <c r="W551" s="1"/>
      <c r="X551" s="1"/>
      <c r="Y551" s="1"/>
      <c r="Z551" s="1"/>
    </row>
    <row r="552" spans="2:26" ht="15.75" hidden="1" customHeight="1" x14ac:dyDescent="0.25">
      <c r="B552" s="1"/>
      <c r="Q552" s="1"/>
      <c r="R552" s="1"/>
      <c r="S552" s="1"/>
      <c r="T552" s="1"/>
      <c r="U552" s="1"/>
      <c r="V552" s="1"/>
      <c r="W552" s="1"/>
      <c r="X552" s="1"/>
      <c r="Y552" s="1"/>
      <c r="Z552" s="1"/>
    </row>
    <row r="553" spans="2:26" ht="15.75" hidden="1" customHeight="1" x14ac:dyDescent="0.25">
      <c r="B553" s="1"/>
      <c r="Q553" s="1"/>
      <c r="R553" s="1"/>
      <c r="S553" s="1"/>
      <c r="T553" s="1"/>
      <c r="U553" s="1"/>
      <c r="V553" s="1"/>
      <c r="W553" s="1"/>
      <c r="X553" s="1"/>
      <c r="Y553" s="1"/>
      <c r="Z553" s="1"/>
    </row>
    <row r="554" spans="2:26" ht="15.75" hidden="1" customHeight="1" x14ac:dyDescent="0.25">
      <c r="B554" s="1"/>
      <c r="Q554" s="1"/>
      <c r="R554" s="1"/>
      <c r="S554" s="1"/>
      <c r="T554" s="1"/>
      <c r="U554" s="1"/>
      <c r="V554" s="1"/>
      <c r="W554" s="1"/>
      <c r="X554" s="1"/>
      <c r="Y554" s="1"/>
      <c r="Z554" s="1"/>
    </row>
    <row r="555" spans="2:26" ht="15.75" hidden="1" customHeight="1" x14ac:dyDescent="0.25">
      <c r="B555" s="1"/>
      <c r="Q555" s="1"/>
      <c r="R555" s="1"/>
      <c r="S555" s="1"/>
      <c r="T555" s="1"/>
      <c r="U555" s="1"/>
      <c r="V555" s="1"/>
      <c r="W555" s="1"/>
      <c r="X555" s="1"/>
      <c r="Y555" s="1"/>
      <c r="Z555" s="1"/>
    </row>
    <row r="556" spans="2:26" ht="15.75" hidden="1" customHeight="1" x14ac:dyDescent="0.25">
      <c r="B556" s="1"/>
      <c r="Q556" s="1"/>
      <c r="R556" s="1"/>
      <c r="S556" s="1"/>
      <c r="T556" s="1"/>
      <c r="U556" s="1"/>
      <c r="V556" s="1"/>
      <c r="W556" s="1"/>
      <c r="X556" s="1"/>
      <c r="Y556" s="1"/>
      <c r="Z556" s="1"/>
    </row>
    <row r="557" spans="2:26" ht="15.75" hidden="1" customHeight="1" x14ac:dyDescent="0.25">
      <c r="B557" s="1"/>
      <c r="Q557" s="1"/>
      <c r="R557" s="1"/>
      <c r="S557" s="1"/>
      <c r="T557" s="1"/>
      <c r="U557" s="1"/>
      <c r="V557" s="1"/>
      <c r="W557" s="1"/>
      <c r="X557" s="1"/>
      <c r="Y557" s="1"/>
      <c r="Z557" s="1"/>
    </row>
    <row r="558" spans="2:26" ht="15.75" hidden="1" customHeight="1" x14ac:dyDescent="0.25">
      <c r="B558" s="1"/>
      <c r="Q558" s="1"/>
      <c r="R558" s="1"/>
      <c r="S558" s="1"/>
      <c r="T558" s="1"/>
      <c r="U558" s="1"/>
      <c r="V558" s="1"/>
      <c r="W558" s="1"/>
      <c r="X558" s="1"/>
      <c r="Y558" s="1"/>
      <c r="Z558" s="1"/>
    </row>
    <row r="559" spans="2:26" ht="15.75" hidden="1" customHeight="1" x14ac:dyDescent="0.25">
      <c r="B559" s="1"/>
      <c r="Q559" s="1"/>
      <c r="R559" s="1"/>
      <c r="S559" s="1"/>
      <c r="T559" s="1"/>
      <c r="U559" s="1"/>
      <c r="V559" s="1"/>
      <c r="W559" s="1"/>
      <c r="X559" s="1"/>
      <c r="Y559" s="1"/>
      <c r="Z559" s="1"/>
    </row>
    <row r="560" spans="2:26" ht="15.75" hidden="1" customHeight="1" x14ac:dyDescent="0.25">
      <c r="B560" s="1"/>
      <c r="Q560" s="1"/>
      <c r="R560" s="1"/>
      <c r="S560" s="1"/>
      <c r="T560" s="1"/>
      <c r="U560" s="1"/>
      <c r="V560" s="1"/>
      <c r="W560" s="1"/>
      <c r="X560" s="1"/>
      <c r="Y560" s="1"/>
      <c r="Z560" s="1"/>
    </row>
    <row r="561" spans="2:26" ht="15.75" hidden="1" customHeight="1" x14ac:dyDescent="0.25">
      <c r="B561" s="1"/>
      <c r="Q561" s="1"/>
      <c r="R561" s="1"/>
      <c r="S561" s="1"/>
      <c r="T561" s="1"/>
      <c r="U561" s="1"/>
      <c r="V561" s="1"/>
      <c r="W561" s="1"/>
      <c r="X561" s="1"/>
      <c r="Y561" s="1"/>
      <c r="Z561" s="1"/>
    </row>
    <row r="562" spans="2:26" ht="15.75" hidden="1" customHeight="1" x14ac:dyDescent="0.25">
      <c r="B562" s="1"/>
      <c r="Q562" s="1"/>
      <c r="R562" s="1"/>
      <c r="S562" s="1"/>
      <c r="T562" s="1"/>
      <c r="U562" s="1"/>
      <c r="V562" s="1"/>
      <c r="W562" s="1"/>
      <c r="X562" s="1"/>
      <c r="Y562" s="1"/>
      <c r="Z562" s="1"/>
    </row>
    <row r="563" spans="2:26" ht="15.75" hidden="1" customHeight="1" x14ac:dyDescent="0.25">
      <c r="B563" s="1"/>
      <c r="Q563" s="1"/>
      <c r="R563" s="1"/>
      <c r="S563" s="1"/>
      <c r="T563" s="1"/>
      <c r="U563" s="1"/>
      <c r="V563" s="1"/>
      <c r="W563" s="1"/>
      <c r="X563" s="1"/>
      <c r="Y563" s="1"/>
      <c r="Z563" s="1"/>
    </row>
    <row r="564" spans="2:26" ht="15.75" hidden="1" customHeight="1" x14ac:dyDescent="0.25">
      <c r="B564" s="1"/>
      <c r="Q564" s="1"/>
      <c r="R564" s="1"/>
      <c r="S564" s="1"/>
      <c r="T564" s="1"/>
      <c r="U564" s="1"/>
      <c r="V564" s="1"/>
      <c r="W564" s="1"/>
      <c r="X564" s="1"/>
      <c r="Y564" s="1"/>
      <c r="Z564" s="1"/>
    </row>
    <row r="565" spans="2:26" ht="15.75" hidden="1" customHeight="1" x14ac:dyDescent="0.25">
      <c r="B565" s="1"/>
      <c r="Q565" s="1"/>
      <c r="R565" s="1"/>
      <c r="S565" s="1"/>
      <c r="T565" s="1"/>
      <c r="U565" s="1"/>
      <c r="V565" s="1"/>
      <c r="W565" s="1"/>
      <c r="X565" s="1"/>
      <c r="Y565" s="1"/>
      <c r="Z565" s="1"/>
    </row>
    <row r="566" spans="2:26" ht="15.75" hidden="1" customHeight="1" x14ac:dyDescent="0.25">
      <c r="B566" s="1"/>
      <c r="Q566" s="1"/>
      <c r="R566" s="1"/>
      <c r="S566" s="1"/>
      <c r="T566" s="1"/>
      <c r="U566" s="1"/>
      <c r="V566" s="1"/>
      <c r="W566" s="1"/>
      <c r="X566" s="1"/>
      <c r="Y566" s="1"/>
      <c r="Z566" s="1"/>
    </row>
    <row r="567" spans="2:26" ht="15.75" hidden="1" customHeight="1" x14ac:dyDescent="0.25">
      <c r="B567" s="1"/>
      <c r="Q567" s="1"/>
      <c r="R567" s="1"/>
      <c r="S567" s="1"/>
      <c r="T567" s="1"/>
      <c r="U567" s="1"/>
      <c r="V567" s="1"/>
      <c r="W567" s="1"/>
      <c r="X567" s="1"/>
      <c r="Y567" s="1"/>
      <c r="Z567" s="1"/>
    </row>
    <row r="568" spans="2:26" ht="15.75" hidden="1" customHeight="1" x14ac:dyDescent="0.25">
      <c r="B568" s="1"/>
      <c r="Q568" s="1"/>
      <c r="R568" s="1"/>
      <c r="S568" s="1"/>
      <c r="T568" s="1"/>
      <c r="U568" s="1"/>
      <c r="V568" s="1"/>
      <c r="W568" s="1"/>
      <c r="X568" s="1"/>
      <c r="Y568" s="1"/>
      <c r="Z568" s="1"/>
    </row>
    <row r="569" spans="2:26" ht="15.75" hidden="1" customHeight="1" x14ac:dyDescent="0.25">
      <c r="B569" s="1"/>
      <c r="Q569" s="1"/>
      <c r="R569" s="1"/>
      <c r="S569" s="1"/>
      <c r="T569" s="1"/>
      <c r="U569" s="1"/>
      <c r="V569" s="1"/>
      <c r="W569" s="1"/>
      <c r="X569" s="1"/>
      <c r="Y569" s="1"/>
      <c r="Z569" s="1"/>
    </row>
    <row r="570" spans="2:26" ht="15.75" hidden="1" customHeight="1" x14ac:dyDescent="0.25">
      <c r="B570" s="1"/>
      <c r="Q570" s="1"/>
      <c r="R570" s="1"/>
      <c r="S570" s="1"/>
      <c r="T570" s="1"/>
      <c r="U570" s="1"/>
      <c r="V570" s="1"/>
      <c r="W570" s="1"/>
      <c r="X570" s="1"/>
      <c r="Y570" s="1"/>
      <c r="Z570" s="1"/>
    </row>
    <row r="571" spans="2:26" ht="15.75" hidden="1" customHeight="1" x14ac:dyDescent="0.25">
      <c r="B571" s="1"/>
      <c r="Q571" s="1"/>
      <c r="R571" s="1"/>
      <c r="S571" s="1"/>
      <c r="T571" s="1"/>
      <c r="U571" s="1"/>
      <c r="V571" s="1"/>
      <c r="W571" s="1"/>
      <c r="X571" s="1"/>
      <c r="Y571" s="1"/>
      <c r="Z571" s="1"/>
    </row>
    <row r="572" spans="2:26" ht="15.75" hidden="1" customHeight="1" x14ac:dyDescent="0.25">
      <c r="B572" s="1"/>
      <c r="Q572" s="1"/>
      <c r="R572" s="1"/>
      <c r="S572" s="1"/>
      <c r="T572" s="1"/>
      <c r="U572" s="1"/>
      <c r="V572" s="1"/>
      <c r="W572" s="1"/>
      <c r="X572" s="1"/>
      <c r="Y572" s="1"/>
      <c r="Z572" s="1"/>
    </row>
    <row r="573" spans="2:26" ht="15.75" hidden="1" customHeight="1" x14ac:dyDescent="0.25">
      <c r="B573" s="1"/>
      <c r="Q573" s="1"/>
      <c r="R573" s="1"/>
      <c r="S573" s="1"/>
      <c r="T573" s="1"/>
      <c r="U573" s="1"/>
      <c r="V573" s="1"/>
      <c r="W573" s="1"/>
      <c r="X573" s="1"/>
      <c r="Y573" s="1"/>
      <c r="Z573" s="1"/>
    </row>
    <row r="574" spans="2:26" ht="15.75" hidden="1" customHeight="1" x14ac:dyDescent="0.25">
      <c r="B574" s="1"/>
      <c r="Q574" s="1"/>
      <c r="R574" s="1"/>
      <c r="S574" s="1"/>
      <c r="T574" s="1"/>
      <c r="U574" s="1"/>
      <c r="V574" s="1"/>
      <c r="W574" s="1"/>
      <c r="X574" s="1"/>
      <c r="Y574" s="1"/>
      <c r="Z574" s="1"/>
    </row>
    <row r="575" spans="2:26" ht="15.75" hidden="1" customHeight="1" x14ac:dyDescent="0.25">
      <c r="B575" s="1"/>
      <c r="Q575" s="1"/>
      <c r="R575" s="1"/>
      <c r="S575" s="1"/>
      <c r="T575" s="1"/>
      <c r="U575" s="1"/>
      <c r="V575" s="1"/>
      <c r="W575" s="1"/>
      <c r="X575" s="1"/>
      <c r="Y575" s="1"/>
      <c r="Z575" s="1"/>
    </row>
    <row r="576" spans="2:26" ht="15.75" hidden="1" customHeight="1" x14ac:dyDescent="0.25">
      <c r="B576" s="1"/>
      <c r="Q576" s="1"/>
      <c r="R576" s="1"/>
      <c r="S576" s="1"/>
      <c r="T576" s="1"/>
      <c r="U576" s="1"/>
      <c r="V576" s="1"/>
      <c r="W576" s="1"/>
      <c r="X576" s="1"/>
      <c r="Y576" s="1"/>
      <c r="Z576" s="1"/>
    </row>
    <row r="577" spans="1:26" ht="15.75" hidden="1" customHeight="1" x14ac:dyDescent="0.25">
      <c r="B577" s="1"/>
      <c r="Q577" s="1"/>
      <c r="R577" s="1"/>
      <c r="S577" s="1"/>
      <c r="T577" s="1"/>
      <c r="U577" s="1"/>
      <c r="V577" s="1"/>
      <c r="W577" s="1"/>
      <c r="X577" s="1"/>
      <c r="Y577" s="1"/>
      <c r="Z577" s="1"/>
    </row>
    <row r="578" spans="1:26" ht="15.75" hidden="1" customHeight="1" x14ac:dyDescent="0.25">
      <c r="B578" s="1"/>
      <c r="Q578" s="1"/>
      <c r="R578" s="1"/>
      <c r="S578" s="1"/>
      <c r="T578" s="1"/>
      <c r="U578" s="1"/>
      <c r="V578" s="1"/>
      <c r="W578" s="1"/>
      <c r="X578" s="1"/>
      <c r="Y578" s="1"/>
      <c r="Z578" s="1"/>
    </row>
    <row r="579" spans="1:26" ht="15.75" hidden="1" customHeight="1" x14ac:dyDescent="0.25">
      <c r="B579" s="1"/>
      <c r="Q579" s="1"/>
      <c r="R579" s="1"/>
      <c r="S579" s="1"/>
      <c r="T579" s="1"/>
      <c r="U579" s="1"/>
      <c r="V579" s="1"/>
      <c r="W579" s="1"/>
      <c r="X579" s="1"/>
      <c r="Y579" s="1"/>
      <c r="Z579" s="1"/>
    </row>
    <row r="580" spans="1:26" ht="15.75" hidden="1" customHeight="1" x14ac:dyDescent="0.25">
      <c r="B580" s="1"/>
      <c r="Q580" s="1"/>
      <c r="R580" s="1"/>
      <c r="S580" s="1"/>
      <c r="T580" s="1"/>
      <c r="U580" s="1"/>
      <c r="V580" s="1"/>
      <c r="W580" s="1"/>
      <c r="X580" s="1"/>
      <c r="Y580" s="1"/>
      <c r="Z580" s="1"/>
    </row>
    <row r="581" spans="1:26" ht="15.75" hidden="1" customHeight="1" x14ac:dyDescent="0.25">
      <c r="B581" s="1"/>
      <c r="Q581" s="1"/>
      <c r="R581" s="1"/>
      <c r="S581" s="1"/>
      <c r="T581" s="1"/>
      <c r="U581" s="1"/>
      <c r="V581" s="1"/>
      <c r="W581" s="1"/>
      <c r="X581" s="1"/>
      <c r="Y581" s="1"/>
      <c r="Z581" s="1"/>
    </row>
    <row r="582" spans="1:26" ht="15.75" hidden="1" customHeight="1" x14ac:dyDescent="0.25">
      <c r="B582" s="1"/>
      <c r="Q582" s="1"/>
      <c r="R582" s="1"/>
      <c r="S582" s="1"/>
      <c r="T582" s="1"/>
      <c r="U582" s="1"/>
      <c r="V582" s="1"/>
      <c r="W582" s="1"/>
      <c r="X582" s="1"/>
      <c r="Y582" s="1"/>
      <c r="Z582" s="1"/>
    </row>
    <row r="583" spans="1:26" ht="15.75" hidden="1" customHeight="1" x14ac:dyDescent="0.25">
      <c r="B583" s="1"/>
      <c r="Q583" s="1"/>
      <c r="R583" s="1"/>
      <c r="S583" s="1"/>
      <c r="T583" s="1"/>
      <c r="U583" s="1"/>
      <c r="V583" s="1"/>
      <c r="W583" s="1"/>
      <c r="X583" s="1"/>
      <c r="Y583" s="1"/>
      <c r="Z583" s="1"/>
    </row>
    <row r="584" spans="1:26" ht="15.75" hidden="1" customHeight="1" x14ac:dyDescent="0.25">
      <c r="B584" s="1"/>
      <c r="Q584" s="1"/>
      <c r="R584" s="1"/>
      <c r="S584" s="1"/>
      <c r="T584" s="1"/>
      <c r="U584" s="1"/>
      <c r="V584" s="1"/>
      <c r="W584" s="1"/>
      <c r="X584" s="1"/>
      <c r="Y584" s="1"/>
      <c r="Z584" s="1"/>
    </row>
    <row r="585" spans="1:26" ht="15.75" hidden="1" customHeight="1" x14ac:dyDescent="0.25">
      <c r="B585" s="1"/>
      <c r="Q585" s="1"/>
      <c r="R585" s="1"/>
      <c r="S585" s="1"/>
      <c r="T585" s="1"/>
      <c r="U585" s="1"/>
      <c r="V585" s="1"/>
      <c r="W585" s="1"/>
      <c r="X585" s="1"/>
      <c r="Y585" s="1"/>
      <c r="Z585" s="1"/>
    </row>
    <row r="586" spans="1:26" ht="15.75" hidden="1" customHeight="1" x14ac:dyDescent="0.25">
      <c r="B586" s="1"/>
    </row>
    <row r="587" spans="1:26" ht="15.75" hidden="1" customHeight="1" x14ac:dyDescent="0.25">
      <c r="A587" s="45"/>
      <c r="B587" s="4"/>
      <c r="C587" s="11" t="s">
        <v>143</v>
      </c>
      <c r="D587" s="11"/>
      <c r="E587" s="11"/>
      <c r="F587" s="11"/>
      <c r="G587" s="11"/>
      <c r="H587" s="11"/>
      <c r="I587" s="53" t="e">
        <f>Administrative!#REF!</f>
        <v>#REF!</v>
      </c>
      <c r="J587" s="11"/>
      <c r="K587" s="11"/>
      <c r="L587" s="11"/>
      <c r="M587" s="11"/>
      <c r="N587" s="11"/>
      <c r="O587" s="11"/>
      <c r="P587" s="11"/>
      <c r="Q587" s="11"/>
      <c r="R587" s="11"/>
      <c r="S587" s="11"/>
      <c r="T587" s="11"/>
      <c r="U587" s="11"/>
      <c r="V587" s="11"/>
      <c r="W587" s="11"/>
      <c r="X587" s="11"/>
      <c r="Y587" s="11"/>
      <c r="Z587" s="11"/>
    </row>
    <row r="588" spans="1:26" ht="15.75" hidden="1" customHeight="1" x14ac:dyDescent="0.25">
      <c r="A588" s="45"/>
      <c r="B588" s="4" t="s">
        <v>42</v>
      </c>
      <c r="C588" s="11" t="s">
        <v>113</v>
      </c>
      <c r="D588" s="11" t="s">
        <v>114</v>
      </c>
      <c r="E588" s="4"/>
      <c r="F588" s="4"/>
      <c r="G588" s="4"/>
      <c r="H588" s="4"/>
      <c r="I588" s="11" t="s">
        <v>7</v>
      </c>
      <c r="J588" s="11"/>
      <c r="K588" s="11"/>
      <c r="L588" s="11"/>
      <c r="M588" s="11"/>
      <c r="N588" s="11"/>
      <c r="O588" s="11"/>
      <c r="P588" s="11"/>
      <c r="Q588" s="11"/>
      <c r="R588" s="11"/>
      <c r="S588" s="11"/>
      <c r="T588" s="11"/>
      <c r="U588" s="11"/>
      <c r="V588" s="11"/>
      <c r="W588" s="11"/>
      <c r="X588" s="11"/>
      <c r="Y588" s="11"/>
      <c r="Z588" s="11"/>
    </row>
    <row r="589" spans="1:26" ht="15.75" hidden="1" customHeight="1" x14ac:dyDescent="0.25">
      <c r="B589" s="1">
        <f t="shared" ref="B589:B608" si="0">COUNTIF(C1:C360,C589)</f>
        <v>0</v>
      </c>
      <c r="C589" s="9">
        <f>'Grant Employee Roster'!E4</f>
        <v>0</v>
      </c>
      <c r="D589" s="10">
        <f>'Grant Employee Roster'!F4</f>
        <v>0</v>
      </c>
      <c r="E589" s="9">
        <f t="shared" ref="E589:E608" si="1">SUMIF(C1:C360,C589,D1:D361)</f>
        <v>0</v>
      </c>
      <c r="F589" s="9">
        <f t="shared" ref="F589:F608" si="2">D589*E589</f>
        <v>0</v>
      </c>
      <c r="G589" s="9" t="e">
        <f t="shared" ref="G589:G608" si="3">F589*I589</f>
        <v>#REF!</v>
      </c>
      <c r="H589" s="9" t="e">
        <f t="shared" ref="H589:H608" si="4">SUM(F589:G589)</f>
        <v>#REF!</v>
      </c>
      <c r="I589" s="54" t="e">
        <f>I587</f>
        <v>#REF!</v>
      </c>
    </row>
    <row r="590" spans="1:26" ht="15.75" hidden="1" customHeight="1" x14ac:dyDescent="0.25">
      <c r="B590" s="1">
        <f t="shared" si="0"/>
        <v>0</v>
      </c>
      <c r="C590" s="9">
        <f>'Grant Employee Roster'!E5</f>
        <v>0</v>
      </c>
      <c r="D590" s="10">
        <f>'Grant Employee Roster'!F5</f>
        <v>0</v>
      </c>
      <c r="E590" s="9">
        <f t="shared" si="1"/>
        <v>0</v>
      </c>
      <c r="F590" s="9">
        <f t="shared" si="2"/>
        <v>0</v>
      </c>
      <c r="G590" s="9" t="e">
        <f t="shared" si="3"/>
        <v>#REF!</v>
      </c>
      <c r="H590" s="9" t="e">
        <f t="shared" si="4"/>
        <v>#REF!</v>
      </c>
      <c r="I590" s="54" t="e">
        <f t="shared" ref="I590:I608" si="5">I589</f>
        <v>#REF!</v>
      </c>
    </row>
    <row r="591" spans="1:26" ht="15.75" hidden="1" customHeight="1" x14ac:dyDescent="0.25">
      <c r="B591" s="1">
        <f t="shared" si="0"/>
        <v>0</v>
      </c>
      <c r="C591" s="9">
        <f>'Grant Employee Roster'!E6</f>
        <v>0</v>
      </c>
      <c r="D591" s="10">
        <f>'Grant Employee Roster'!F6</f>
        <v>0</v>
      </c>
      <c r="E591" s="9">
        <f t="shared" si="1"/>
        <v>0</v>
      </c>
      <c r="F591" s="9">
        <f t="shared" si="2"/>
        <v>0</v>
      </c>
      <c r="G591" s="9" t="e">
        <f t="shared" si="3"/>
        <v>#REF!</v>
      </c>
      <c r="H591" s="9" t="e">
        <f t="shared" si="4"/>
        <v>#REF!</v>
      </c>
      <c r="I591" s="54" t="e">
        <f t="shared" si="5"/>
        <v>#REF!</v>
      </c>
    </row>
    <row r="592" spans="1:26" ht="15.75" hidden="1" customHeight="1" x14ac:dyDescent="0.25">
      <c r="B592" s="1">
        <f t="shared" si="0"/>
        <v>0</v>
      </c>
      <c r="C592" s="9">
        <f>'Grant Employee Roster'!E7</f>
        <v>0</v>
      </c>
      <c r="D592" s="10">
        <f>'Grant Employee Roster'!F7</f>
        <v>0</v>
      </c>
      <c r="E592" s="9">
        <f t="shared" si="1"/>
        <v>0</v>
      </c>
      <c r="F592" s="9">
        <f t="shared" si="2"/>
        <v>0</v>
      </c>
      <c r="G592" s="9" t="e">
        <f t="shared" si="3"/>
        <v>#REF!</v>
      </c>
      <c r="H592" s="9" t="e">
        <f t="shared" si="4"/>
        <v>#REF!</v>
      </c>
      <c r="I592" s="54" t="e">
        <f t="shared" si="5"/>
        <v>#REF!</v>
      </c>
    </row>
    <row r="593" spans="2:9" ht="15.75" hidden="1" customHeight="1" x14ac:dyDescent="0.25">
      <c r="B593" s="1">
        <f t="shared" si="0"/>
        <v>0</v>
      </c>
      <c r="C593" s="9">
        <f>'Grant Employee Roster'!E8</f>
        <v>0</v>
      </c>
      <c r="D593" s="10">
        <f>'Grant Employee Roster'!F8</f>
        <v>0</v>
      </c>
      <c r="E593" s="9">
        <f t="shared" si="1"/>
        <v>0</v>
      </c>
      <c r="F593" s="9">
        <f t="shared" si="2"/>
        <v>0</v>
      </c>
      <c r="G593" s="9" t="e">
        <f t="shared" si="3"/>
        <v>#REF!</v>
      </c>
      <c r="H593" s="9" t="e">
        <f t="shared" si="4"/>
        <v>#REF!</v>
      </c>
      <c r="I593" s="54" t="e">
        <f t="shared" si="5"/>
        <v>#REF!</v>
      </c>
    </row>
    <row r="594" spans="2:9" ht="15.75" hidden="1" customHeight="1" x14ac:dyDescent="0.25">
      <c r="B594" s="1">
        <f t="shared" si="0"/>
        <v>0</v>
      </c>
      <c r="C594" s="9">
        <f>'Grant Employee Roster'!E9</f>
        <v>0</v>
      </c>
      <c r="D594" s="10">
        <f>'Grant Employee Roster'!F9</f>
        <v>0</v>
      </c>
      <c r="E594" s="9">
        <f t="shared" si="1"/>
        <v>0</v>
      </c>
      <c r="F594" s="9">
        <f t="shared" si="2"/>
        <v>0</v>
      </c>
      <c r="G594" s="9" t="e">
        <f t="shared" si="3"/>
        <v>#REF!</v>
      </c>
      <c r="H594" s="9" t="e">
        <f t="shared" si="4"/>
        <v>#REF!</v>
      </c>
      <c r="I594" s="54" t="e">
        <f t="shared" si="5"/>
        <v>#REF!</v>
      </c>
    </row>
    <row r="595" spans="2:9" ht="15.75" hidden="1" customHeight="1" x14ac:dyDescent="0.25">
      <c r="B595" s="1">
        <f t="shared" si="0"/>
        <v>0</v>
      </c>
      <c r="C595" s="9">
        <f>'Grant Employee Roster'!E10</f>
        <v>0</v>
      </c>
      <c r="D595" s="10">
        <f>'Grant Employee Roster'!F10</f>
        <v>0</v>
      </c>
      <c r="E595" s="9">
        <f t="shared" si="1"/>
        <v>0</v>
      </c>
      <c r="F595" s="9">
        <f t="shared" si="2"/>
        <v>0</v>
      </c>
      <c r="G595" s="9" t="e">
        <f t="shared" si="3"/>
        <v>#REF!</v>
      </c>
      <c r="H595" s="9" t="e">
        <f t="shared" si="4"/>
        <v>#REF!</v>
      </c>
      <c r="I595" s="54" t="e">
        <f t="shared" si="5"/>
        <v>#REF!</v>
      </c>
    </row>
    <row r="596" spans="2:9" ht="15.75" hidden="1" customHeight="1" x14ac:dyDescent="0.25">
      <c r="B596" s="1">
        <f t="shared" si="0"/>
        <v>0</v>
      </c>
      <c r="C596" s="9">
        <f>'Grant Employee Roster'!E11</f>
        <v>0</v>
      </c>
      <c r="D596" s="10">
        <f>'Grant Employee Roster'!F11</f>
        <v>0</v>
      </c>
      <c r="E596" s="9">
        <f t="shared" si="1"/>
        <v>0</v>
      </c>
      <c r="F596" s="9">
        <f t="shared" si="2"/>
        <v>0</v>
      </c>
      <c r="G596" s="9" t="e">
        <f t="shared" si="3"/>
        <v>#REF!</v>
      </c>
      <c r="H596" s="9" t="e">
        <f t="shared" si="4"/>
        <v>#REF!</v>
      </c>
      <c r="I596" s="54" t="e">
        <f t="shared" si="5"/>
        <v>#REF!</v>
      </c>
    </row>
    <row r="597" spans="2:9" ht="15.75" hidden="1" customHeight="1" x14ac:dyDescent="0.25">
      <c r="B597" s="1">
        <f t="shared" si="0"/>
        <v>0</v>
      </c>
      <c r="C597" s="9">
        <f>'Grant Employee Roster'!E12</f>
        <v>0</v>
      </c>
      <c r="D597" s="10">
        <f>'Grant Employee Roster'!F12</f>
        <v>0</v>
      </c>
      <c r="E597" s="9">
        <f t="shared" si="1"/>
        <v>0</v>
      </c>
      <c r="F597" s="9">
        <f t="shared" si="2"/>
        <v>0</v>
      </c>
      <c r="G597" s="9" t="e">
        <f t="shared" si="3"/>
        <v>#REF!</v>
      </c>
      <c r="H597" s="9" t="e">
        <f t="shared" si="4"/>
        <v>#REF!</v>
      </c>
      <c r="I597" s="54" t="e">
        <f t="shared" si="5"/>
        <v>#REF!</v>
      </c>
    </row>
    <row r="598" spans="2:9" ht="15.75" hidden="1" customHeight="1" x14ac:dyDescent="0.25">
      <c r="B598" s="1">
        <f t="shared" si="0"/>
        <v>0</v>
      </c>
      <c r="C598" s="9">
        <f>'Grant Employee Roster'!E13</f>
        <v>0</v>
      </c>
      <c r="D598" s="10">
        <f>'Grant Employee Roster'!F13</f>
        <v>0</v>
      </c>
      <c r="E598" s="9">
        <f t="shared" si="1"/>
        <v>0</v>
      </c>
      <c r="F598" s="9">
        <f t="shared" si="2"/>
        <v>0</v>
      </c>
      <c r="G598" s="9" t="e">
        <f t="shared" si="3"/>
        <v>#REF!</v>
      </c>
      <c r="H598" s="9" t="e">
        <f t="shared" si="4"/>
        <v>#REF!</v>
      </c>
      <c r="I598" s="54" t="e">
        <f t="shared" si="5"/>
        <v>#REF!</v>
      </c>
    </row>
    <row r="599" spans="2:9" ht="15.75" hidden="1" customHeight="1" x14ac:dyDescent="0.25">
      <c r="B599" s="1">
        <f t="shared" si="0"/>
        <v>0</v>
      </c>
      <c r="C599" s="9">
        <f>'Grant Employee Roster'!E14</f>
        <v>0</v>
      </c>
      <c r="D599" s="10">
        <f>'Grant Employee Roster'!F14</f>
        <v>0</v>
      </c>
      <c r="E599" s="9">
        <f t="shared" si="1"/>
        <v>0</v>
      </c>
      <c r="F599" s="9">
        <f t="shared" si="2"/>
        <v>0</v>
      </c>
      <c r="G599" s="9" t="e">
        <f t="shared" si="3"/>
        <v>#REF!</v>
      </c>
      <c r="H599" s="9" t="e">
        <f t="shared" si="4"/>
        <v>#REF!</v>
      </c>
      <c r="I599" s="54" t="e">
        <f t="shared" si="5"/>
        <v>#REF!</v>
      </c>
    </row>
    <row r="600" spans="2:9" ht="15.75" hidden="1" customHeight="1" x14ac:dyDescent="0.25">
      <c r="B600" s="1">
        <f t="shared" si="0"/>
        <v>0</v>
      </c>
      <c r="C600" s="9">
        <f>'Grant Employee Roster'!E15</f>
        <v>0</v>
      </c>
      <c r="D600" s="10">
        <f>'Grant Employee Roster'!F15</f>
        <v>0</v>
      </c>
      <c r="E600" s="9">
        <f t="shared" si="1"/>
        <v>0</v>
      </c>
      <c r="F600" s="9">
        <f t="shared" si="2"/>
        <v>0</v>
      </c>
      <c r="G600" s="9" t="e">
        <f t="shared" si="3"/>
        <v>#REF!</v>
      </c>
      <c r="H600" s="9" t="e">
        <f t="shared" si="4"/>
        <v>#REF!</v>
      </c>
      <c r="I600" s="54" t="e">
        <f t="shared" si="5"/>
        <v>#REF!</v>
      </c>
    </row>
    <row r="601" spans="2:9" ht="15.75" hidden="1" customHeight="1" x14ac:dyDescent="0.25">
      <c r="B601" s="1">
        <f t="shared" si="0"/>
        <v>0</v>
      </c>
      <c r="C601" s="9">
        <f>'Grant Employee Roster'!E16</f>
        <v>0</v>
      </c>
      <c r="D601" s="10">
        <f>'Grant Employee Roster'!F16</f>
        <v>0</v>
      </c>
      <c r="E601" s="9">
        <f t="shared" si="1"/>
        <v>0</v>
      </c>
      <c r="F601" s="9">
        <f t="shared" si="2"/>
        <v>0</v>
      </c>
      <c r="G601" s="9" t="e">
        <f t="shared" si="3"/>
        <v>#REF!</v>
      </c>
      <c r="H601" s="9" t="e">
        <f t="shared" si="4"/>
        <v>#REF!</v>
      </c>
      <c r="I601" s="54" t="e">
        <f t="shared" si="5"/>
        <v>#REF!</v>
      </c>
    </row>
    <row r="602" spans="2:9" ht="15.75" hidden="1" customHeight="1" x14ac:dyDescent="0.25">
      <c r="B602" s="1">
        <f t="shared" si="0"/>
        <v>0</v>
      </c>
      <c r="C602" s="9">
        <f>'Grant Employee Roster'!E17</f>
        <v>0</v>
      </c>
      <c r="D602" s="10">
        <f>'Grant Employee Roster'!F17</f>
        <v>0</v>
      </c>
      <c r="E602" s="9">
        <f t="shared" si="1"/>
        <v>0</v>
      </c>
      <c r="F602" s="9">
        <f t="shared" si="2"/>
        <v>0</v>
      </c>
      <c r="G602" s="9" t="e">
        <f t="shared" si="3"/>
        <v>#REF!</v>
      </c>
      <c r="H602" s="9" t="e">
        <f t="shared" si="4"/>
        <v>#REF!</v>
      </c>
      <c r="I602" s="54" t="e">
        <f t="shared" si="5"/>
        <v>#REF!</v>
      </c>
    </row>
    <row r="603" spans="2:9" ht="15.75" hidden="1" customHeight="1" x14ac:dyDescent="0.25">
      <c r="B603" s="1">
        <f t="shared" si="0"/>
        <v>0</v>
      </c>
      <c r="C603" s="9">
        <f>'Grant Employee Roster'!E18</f>
        <v>0</v>
      </c>
      <c r="D603" s="10">
        <f>'Grant Employee Roster'!F18</f>
        <v>0</v>
      </c>
      <c r="E603" s="9">
        <f t="shared" si="1"/>
        <v>0</v>
      </c>
      <c r="F603" s="9">
        <f t="shared" si="2"/>
        <v>0</v>
      </c>
      <c r="G603" s="9" t="e">
        <f t="shared" si="3"/>
        <v>#REF!</v>
      </c>
      <c r="H603" s="9" t="e">
        <f t="shared" si="4"/>
        <v>#REF!</v>
      </c>
      <c r="I603" s="54" t="e">
        <f t="shared" si="5"/>
        <v>#REF!</v>
      </c>
    </row>
    <row r="604" spans="2:9" ht="15.75" hidden="1" customHeight="1" x14ac:dyDescent="0.25">
      <c r="B604" s="1">
        <f t="shared" si="0"/>
        <v>0</v>
      </c>
      <c r="C604" s="9">
        <f>'Grant Employee Roster'!E19</f>
        <v>0</v>
      </c>
      <c r="D604" s="10">
        <f>'Grant Employee Roster'!F19</f>
        <v>0</v>
      </c>
      <c r="E604" s="9">
        <f t="shared" si="1"/>
        <v>0</v>
      </c>
      <c r="F604" s="9">
        <f t="shared" si="2"/>
        <v>0</v>
      </c>
      <c r="G604" s="9" t="e">
        <f t="shared" si="3"/>
        <v>#REF!</v>
      </c>
      <c r="H604" s="9" t="e">
        <f t="shared" si="4"/>
        <v>#REF!</v>
      </c>
      <c r="I604" s="54" t="e">
        <f t="shared" si="5"/>
        <v>#REF!</v>
      </c>
    </row>
    <row r="605" spans="2:9" ht="15.75" hidden="1" customHeight="1" x14ac:dyDescent="0.25">
      <c r="B605" s="1">
        <f t="shared" si="0"/>
        <v>0</v>
      </c>
      <c r="C605" s="9">
        <f>'Grant Employee Roster'!E20</f>
        <v>0</v>
      </c>
      <c r="D605" s="10">
        <f>'Grant Employee Roster'!F20</f>
        <v>0</v>
      </c>
      <c r="E605" s="9">
        <f t="shared" si="1"/>
        <v>0</v>
      </c>
      <c r="F605" s="9">
        <f t="shared" si="2"/>
        <v>0</v>
      </c>
      <c r="G605" s="9" t="e">
        <f t="shared" si="3"/>
        <v>#REF!</v>
      </c>
      <c r="H605" s="9" t="e">
        <f t="shared" si="4"/>
        <v>#REF!</v>
      </c>
      <c r="I605" s="54" t="e">
        <f t="shared" si="5"/>
        <v>#REF!</v>
      </c>
    </row>
    <row r="606" spans="2:9" ht="15.75" hidden="1" customHeight="1" x14ac:dyDescent="0.25">
      <c r="B606" s="1">
        <f t="shared" si="0"/>
        <v>0</v>
      </c>
      <c r="C606" s="9">
        <f>'Grant Employee Roster'!E21</f>
        <v>0</v>
      </c>
      <c r="D606" s="10">
        <f>'Grant Employee Roster'!F21</f>
        <v>0</v>
      </c>
      <c r="E606" s="9">
        <f t="shared" si="1"/>
        <v>0</v>
      </c>
      <c r="F606" s="9">
        <f t="shared" si="2"/>
        <v>0</v>
      </c>
      <c r="G606" s="9" t="e">
        <f t="shared" si="3"/>
        <v>#REF!</v>
      </c>
      <c r="H606" s="9" t="e">
        <f t="shared" si="4"/>
        <v>#REF!</v>
      </c>
      <c r="I606" s="54" t="e">
        <f t="shared" si="5"/>
        <v>#REF!</v>
      </c>
    </row>
    <row r="607" spans="2:9" ht="15.75" hidden="1" customHeight="1" x14ac:dyDescent="0.25">
      <c r="B607" s="1">
        <f t="shared" si="0"/>
        <v>0</v>
      </c>
      <c r="C607" s="9">
        <f>'Grant Employee Roster'!E22</f>
        <v>0</v>
      </c>
      <c r="D607" s="10">
        <f>'Grant Employee Roster'!F22</f>
        <v>0</v>
      </c>
      <c r="E607" s="9">
        <f t="shared" si="1"/>
        <v>0</v>
      </c>
      <c r="F607" s="9">
        <f t="shared" si="2"/>
        <v>0</v>
      </c>
      <c r="G607" s="9" t="e">
        <f t="shared" si="3"/>
        <v>#REF!</v>
      </c>
      <c r="H607" s="9" t="e">
        <f t="shared" si="4"/>
        <v>#REF!</v>
      </c>
      <c r="I607" s="54" t="e">
        <f t="shared" si="5"/>
        <v>#REF!</v>
      </c>
    </row>
    <row r="608" spans="2:9" ht="15.75" hidden="1" customHeight="1" x14ac:dyDescent="0.25">
      <c r="B608" s="1">
        <f t="shared" si="0"/>
        <v>0</v>
      </c>
      <c r="C608" s="9">
        <f>'Grant Employee Roster'!E23</f>
        <v>0</v>
      </c>
      <c r="D608" s="10">
        <f>'Grant Employee Roster'!F23</f>
        <v>0</v>
      </c>
      <c r="E608" s="9">
        <f t="shared" si="1"/>
        <v>0</v>
      </c>
      <c r="F608" s="9">
        <f t="shared" si="2"/>
        <v>0</v>
      </c>
      <c r="G608" s="9" t="e">
        <f t="shared" si="3"/>
        <v>#REF!</v>
      </c>
      <c r="H608" s="9" t="e">
        <f t="shared" si="4"/>
        <v>#REF!</v>
      </c>
      <c r="I608" s="54" t="e">
        <f t="shared" si="5"/>
        <v>#REF!</v>
      </c>
    </row>
    <row r="609" spans="1:26" ht="15.75" hidden="1" customHeight="1" x14ac:dyDescent="0.25">
      <c r="A609" s="45"/>
      <c r="B609" s="4">
        <f>SUM(B589:B607)</f>
        <v>0</v>
      </c>
      <c r="C609" s="11" t="s">
        <v>85</v>
      </c>
      <c r="D609" s="55" t="e">
        <f>F609/E609</f>
        <v>#DIV/0!</v>
      </c>
      <c r="E609" s="4">
        <f t="shared" ref="E609:H609" si="6">SUM(E589:E607)</f>
        <v>0</v>
      </c>
      <c r="F609" s="4">
        <f t="shared" si="6"/>
        <v>0</v>
      </c>
      <c r="G609" s="4" t="e">
        <f t="shared" si="6"/>
        <v>#REF!</v>
      </c>
      <c r="H609" s="4" t="e">
        <f t="shared" si="6"/>
        <v>#REF!</v>
      </c>
      <c r="I609" s="53"/>
      <c r="J609" s="11"/>
      <c r="K609" s="11"/>
      <c r="L609" s="11"/>
      <c r="M609" s="11"/>
      <c r="N609" s="11"/>
      <c r="O609" s="11"/>
      <c r="P609" s="11"/>
      <c r="Q609" s="11"/>
      <c r="R609" s="11"/>
      <c r="S609" s="11"/>
      <c r="T609" s="11"/>
      <c r="U609" s="11"/>
      <c r="V609" s="11"/>
      <c r="W609" s="11"/>
      <c r="X609" s="11"/>
      <c r="Y609" s="11"/>
      <c r="Z609" s="11"/>
    </row>
    <row r="610" spans="1:26" ht="15.75" hidden="1" customHeight="1" x14ac:dyDescent="0.25">
      <c r="B610" s="1"/>
      <c r="I610" s="54"/>
    </row>
    <row r="611" spans="1:26" ht="15.75" hidden="1" customHeight="1" x14ac:dyDescent="0.25">
      <c r="B611" s="1"/>
      <c r="C611" s="9" t="s">
        <v>132</v>
      </c>
      <c r="D611" s="9">
        <f>B609</f>
        <v>0</v>
      </c>
      <c r="F611" s="9" t="s">
        <v>133</v>
      </c>
      <c r="G611" s="9">
        <f>COUNTIF(B589:B607,"&gt;0")</f>
        <v>0</v>
      </c>
      <c r="I611" s="54"/>
    </row>
    <row r="612" spans="1:26" ht="15.75" hidden="1" customHeight="1" x14ac:dyDescent="0.25">
      <c r="B612" s="1"/>
      <c r="C612" s="9" t="s">
        <v>50</v>
      </c>
      <c r="D612" s="9">
        <f>E609</f>
        <v>0</v>
      </c>
      <c r="F612" s="9" t="s">
        <v>108</v>
      </c>
      <c r="G612" s="9">
        <f>E609</f>
        <v>0</v>
      </c>
      <c r="I612" s="54"/>
    </row>
    <row r="613" spans="1:26" ht="15.75" hidden="1" customHeight="1" x14ac:dyDescent="0.25">
      <c r="B613" s="1"/>
      <c r="C613" s="9" t="s">
        <v>49</v>
      </c>
      <c r="D613" s="9" t="e">
        <f>#REF!</f>
        <v>#REF!</v>
      </c>
      <c r="F613" s="9" t="s">
        <v>134</v>
      </c>
      <c r="G613" s="56" t="e">
        <f t="shared" ref="G613:G615" si="7">#REF!</f>
        <v>#REF!</v>
      </c>
      <c r="H613" s="56"/>
      <c r="I613" s="54"/>
    </row>
    <row r="614" spans="1:26" ht="15.75" hidden="1" customHeight="1" x14ac:dyDescent="0.25">
      <c r="B614" s="1"/>
      <c r="C614" s="9" t="s">
        <v>51</v>
      </c>
      <c r="D614" s="9">
        <f>F609</f>
        <v>0</v>
      </c>
      <c r="F614" s="9" t="s">
        <v>135</v>
      </c>
      <c r="G614" s="56" t="e">
        <f t="shared" si="7"/>
        <v>#REF!</v>
      </c>
      <c r="H614" s="56"/>
      <c r="I614" s="54"/>
    </row>
    <row r="615" spans="1:26" ht="15.75" hidden="1" customHeight="1" x14ac:dyDescent="0.25">
      <c r="B615" s="1"/>
      <c r="C615" s="9" t="s">
        <v>52</v>
      </c>
      <c r="D615" s="9" t="e">
        <f t="shared" ref="D615:D617" si="8">#REF!</f>
        <v>#REF!</v>
      </c>
      <c r="F615" s="9" t="s">
        <v>136</v>
      </c>
      <c r="G615" s="56" t="e">
        <f t="shared" si="7"/>
        <v>#REF!</v>
      </c>
      <c r="H615" s="56"/>
      <c r="I615" s="54"/>
    </row>
    <row r="616" spans="1:26" ht="15.75" hidden="1" customHeight="1" x14ac:dyDescent="0.25">
      <c r="B616" s="1"/>
      <c r="C616" s="9" t="s">
        <v>137</v>
      </c>
      <c r="D616" s="9" t="e">
        <f t="shared" si="8"/>
        <v>#REF!</v>
      </c>
      <c r="I616" s="54"/>
    </row>
    <row r="617" spans="1:26" ht="15.75" hidden="1" customHeight="1" x14ac:dyDescent="0.25">
      <c r="B617" s="1"/>
      <c r="C617" s="9" t="s">
        <v>67</v>
      </c>
      <c r="D617" s="9" t="e">
        <f t="shared" si="8"/>
        <v>#REF!</v>
      </c>
      <c r="I617" s="54"/>
    </row>
    <row r="618" spans="1:26" ht="15.75" hidden="1" customHeight="1" x14ac:dyDescent="0.25">
      <c r="B618" s="1"/>
      <c r="C618" s="9" t="s">
        <v>138</v>
      </c>
      <c r="D618" s="7" t="e">
        <f>D613/D612</f>
        <v>#REF!</v>
      </c>
      <c r="I618" s="54"/>
    </row>
    <row r="619" spans="1:26" ht="15.75" hidden="1" customHeight="1" x14ac:dyDescent="0.25">
      <c r="B619" s="1"/>
      <c r="C619" s="9" t="s">
        <v>139</v>
      </c>
      <c r="D619" s="7" t="e">
        <f>D613/(D612-D614)</f>
        <v>#REF!</v>
      </c>
      <c r="I619" s="54"/>
    </row>
    <row r="620" spans="1:26" ht="15.75" hidden="1" customHeight="1" x14ac:dyDescent="0.25">
      <c r="B620" s="1"/>
      <c r="I620" s="54"/>
    </row>
    <row r="621" spans="1:26" ht="15.75" hidden="1" customHeight="1" x14ac:dyDescent="0.25">
      <c r="B621" s="1"/>
      <c r="I621" s="54"/>
    </row>
    <row r="622" spans="1:26" ht="15.75" hidden="1" customHeight="1" x14ac:dyDescent="0.25">
      <c r="B622" s="1"/>
      <c r="I622" s="54"/>
    </row>
    <row r="623" spans="1:26" ht="15.75" hidden="1" customHeight="1" x14ac:dyDescent="0.25">
      <c r="B623" s="1"/>
      <c r="I623" s="54"/>
    </row>
    <row r="624" spans="1:26" ht="15.75" hidden="1" customHeight="1" x14ac:dyDescent="0.25">
      <c r="B624" s="1"/>
      <c r="I624" s="54"/>
    </row>
    <row r="625" spans="2:9" ht="15.75" hidden="1" customHeight="1" x14ac:dyDescent="0.25">
      <c r="B625" s="1"/>
      <c r="I625" s="54"/>
    </row>
    <row r="626" spans="2:9" ht="15.75" hidden="1" customHeight="1" x14ac:dyDescent="0.25">
      <c r="B626" s="1"/>
      <c r="I626" s="54"/>
    </row>
    <row r="627" spans="2:9" ht="15.75" hidden="1" customHeight="1" x14ac:dyDescent="0.25">
      <c r="B627" s="1"/>
      <c r="I627" s="54"/>
    </row>
    <row r="628" spans="2:9" ht="15.75" hidden="1" customHeight="1" x14ac:dyDescent="0.25">
      <c r="B628" s="1"/>
      <c r="I628" s="54"/>
    </row>
    <row r="629" spans="2:9" ht="15.75" hidden="1" customHeight="1" x14ac:dyDescent="0.25">
      <c r="B629" s="1"/>
      <c r="I629" s="54"/>
    </row>
    <row r="630" spans="2:9" ht="15.75" hidden="1" customHeight="1" x14ac:dyDescent="0.25">
      <c r="B630" s="1"/>
      <c r="I630" s="54"/>
    </row>
    <row r="631" spans="2:9" ht="15.75" hidden="1" customHeight="1" x14ac:dyDescent="0.25">
      <c r="B631" s="1"/>
      <c r="I631" s="54"/>
    </row>
    <row r="632" spans="2:9" ht="15.75" hidden="1" customHeight="1" x14ac:dyDescent="0.25">
      <c r="B632" s="1"/>
      <c r="I632" s="54"/>
    </row>
    <row r="633" spans="2:9" ht="15.75" hidden="1" customHeight="1" x14ac:dyDescent="0.25">
      <c r="B633" s="1"/>
      <c r="I633" s="54"/>
    </row>
    <row r="634" spans="2:9" ht="15.75" hidden="1" customHeight="1" x14ac:dyDescent="0.25">
      <c r="B634" s="1"/>
      <c r="I634" s="54"/>
    </row>
    <row r="635" spans="2:9" ht="15.75" hidden="1" customHeight="1" x14ac:dyDescent="0.25">
      <c r="B635" s="1"/>
      <c r="I635" s="54"/>
    </row>
    <row r="636" spans="2:9" ht="15.75" hidden="1" customHeight="1" x14ac:dyDescent="0.25">
      <c r="B636" s="1"/>
      <c r="I636" s="54"/>
    </row>
    <row r="637" spans="2:9" ht="15.75" hidden="1" customHeight="1" x14ac:dyDescent="0.25">
      <c r="B637" s="1"/>
      <c r="I637" s="54"/>
    </row>
    <row r="638" spans="2:9" ht="15.75" hidden="1" customHeight="1" x14ac:dyDescent="0.25">
      <c r="B638" s="1"/>
      <c r="I638" s="54"/>
    </row>
    <row r="639" spans="2:9" ht="15.75" hidden="1" customHeight="1" x14ac:dyDescent="0.25">
      <c r="B639" s="1"/>
      <c r="I639" s="54"/>
    </row>
    <row r="640" spans="2:9" ht="15.75" hidden="1" customHeight="1" x14ac:dyDescent="0.25">
      <c r="B640" s="1"/>
      <c r="I640" s="54"/>
    </row>
    <row r="641" spans="2:9" ht="15.75" hidden="1" customHeight="1" x14ac:dyDescent="0.25">
      <c r="B641" s="1"/>
      <c r="I641" s="54"/>
    </row>
    <row r="642" spans="2:9" ht="15.75" hidden="1" customHeight="1" x14ac:dyDescent="0.25">
      <c r="B642" s="1"/>
      <c r="I642" s="54"/>
    </row>
    <row r="643" spans="2:9" ht="15.75" hidden="1" customHeight="1" x14ac:dyDescent="0.25">
      <c r="B643" s="1"/>
      <c r="I643" s="54"/>
    </row>
    <row r="644" spans="2:9" ht="15.75" hidden="1" customHeight="1" x14ac:dyDescent="0.25">
      <c r="B644" s="1"/>
      <c r="I644" s="54"/>
    </row>
    <row r="645" spans="2:9" ht="15.75" hidden="1" customHeight="1" x14ac:dyDescent="0.25">
      <c r="B645" s="1"/>
      <c r="I645" s="54"/>
    </row>
    <row r="646" spans="2:9" ht="15.75" hidden="1" customHeight="1" x14ac:dyDescent="0.25">
      <c r="B646" s="1"/>
      <c r="I646" s="54"/>
    </row>
    <row r="647" spans="2:9" ht="15.75" hidden="1" customHeight="1" x14ac:dyDescent="0.25">
      <c r="B647" s="1"/>
      <c r="I647" s="54"/>
    </row>
    <row r="648" spans="2:9" ht="15.75" hidden="1" customHeight="1" x14ac:dyDescent="0.25">
      <c r="B648" s="1"/>
      <c r="I648" s="54"/>
    </row>
    <row r="649" spans="2:9" ht="15.75" hidden="1" customHeight="1" x14ac:dyDescent="0.25">
      <c r="B649" s="1"/>
      <c r="I649" s="54"/>
    </row>
    <row r="650" spans="2:9" ht="15.75" hidden="1" customHeight="1" x14ac:dyDescent="0.25">
      <c r="B650" s="1"/>
      <c r="I650" s="54"/>
    </row>
    <row r="651" spans="2:9" ht="15.75" hidden="1" customHeight="1" x14ac:dyDescent="0.25">
      <c r="B651" s="1"/>
      <c r="I651" s="54"/>
    </row>
    <row r="652" spans="2:9" ht="15.75" hidden="1" customHeight="1" x14ac:dyDescent="0.25">
      <c r="B652" s="1"/>
      <c r="I652" s="54"/>
    </row>
    <row r="653" spans="2:9" ht="15.75" hidden="1" customHeight="1" x14ac:dyDescent="0.25">
      <c r="B653" s="1"/>
      <c r="I653" s="54"/>
    </row>
    <row r="654" spans="2:9" ht="15.75" hidden="1" customHeight="1" x14ac:dyDescent="0.25">
      <c r="B654" s="1"/>
      <c r="I654" s="54"/>
    </row>
    <row r="655" spans="2:9" ht="15.75" hidden="1" customHeight="1" x14ac:dyDescent="0.25">
      <c r="B655" s="1"/>
      <c r="I655" s="54"/>
    </row>
    <row r="656" spans="2:9" ht="15.75" hidden="1" customHeight="1" x14ac:dyDescent="0.25">
      <c r="B656" s="1"/>
      <c r="I656" s="54"/>
    </row>
    <row r="657" spans="2:9" ht="15.75" hidden="1" customHeight="1" x14ac:dyDescent="0.25">
      <c r="B657" s="1"/>
      <c r="I657" s="54"/>
    </row>
    <row r="658" spans="2:9" ht="15.75" hidden="1" customHeight="1" x14ac:dyDescent="0.25">
      <c r="B658" s="1"/>
      <c r="I658" s="54"/>
    </row>
    <row r="659" spans="2:9" ht="15.75" hidden="1" customHeight="1" x14ac:dyDescent="0.25">
      <c r="B659" s="1"/>
      <c r="I659" s="54"/>
    </row>
    <row r="660" spans="2:9" ht="15.75" hidden="1" customHeight="1" x14ac:dyDescent="0.25">
      <c r="B660" s="1"/>
      <c r="I660" s="54"/>
    </row>
    <row r="661" spans="2:9" ht="15.75" hidden="1" customHeight="1" x14ac:dyDescent="0.25">
      <c r="B661" s="1"/>
      <c r="I661" s="54"/>
    </row>
    <row r="662" spans="2:9" ht="15.75" hidden="1" customHeight="1" x14ac:dyDescent="0.25">
      <c r="B662" s="1"/>
      <c r="I662" s="54"/>
    </row>
    <row r="663" spans="2:9" ht="15.75" hidden="1" customHeight="1" x14ac:dyDescent="0.25">
      <c r="B663" s="1"/>
      <c r="I663" s="54"/>
    </row>
    <row r="664" spans="2:9" ht="15.75" hidden="1" customHeight="1" x14ac:dyDescent="0.25">
      <c r="B664" s="1"/>
      <c r="I664" s="54"/>
    </row>
    <row r="665" spans="2:9" ht="15.75" hidden="1" customHeight="1" x14ac:dyDescent="0.25">
      <c r="B665" s="1"/>
      <c r="I665" s="54"/>
    </row>
    <row r="666" spans="2:9" ht="15.75" hidden="1" customHeight="1" x14ac:dyDescent="0.25">
      <c r="B666" s="1"/>
      <c r="I666" s="54"/>
    </row>
    <row r="667" spans="2:9" ht="15.75" hidden="1" customHeight="1" x14ac:dyDescent="0.25">
      <c r="B667" s="1"/>
      <c r="I667" s="54"/>
    </row>
    <row r="668" spans="2:9" ht="15.75" hidden="1" customHeight="1" x14ac:dyDescent="0.25">
      <c r="B668" s="1"/>
      <c r="I668" s="54"/>
    </row>
    <row r="669" spans="2:9" ht="15.75" hidden="1" customHeight="1" x14ac:dyDescent="0.25">
      <c r="B669" s="1"/>
      <c r="I669" s="54"/>
    </row>
    <row r="670" spans="2:9" ht="15.75" hidden="1" customHeight="1" x14ac:dyDescent="0.25">
      <c r="B670" s="1"/>
      <c r="I670" s="54"/>
    </row>
    <row r="671" spans="2:9" ht="15.75" hidden="1" customHeight="1" x14ac:dyDescent="0.25">
      <c r="B671" s="1"/>
      <c r="I671" s="54"/>
    </row>
    <row r="672" spans="2:9" ht="15.75" hidden="1" customHeight="1" x14ac:dyDescent="0.25">
      <c r="B672" s="1"/>
      <c r="I672" s="54"/>
    </row>
    <row r="673" spans="2:9" ht="15.75" hidden="1" customHeight="1" x14ac:dyDescent="0.25">
      <c r="B673" s="1"/>
      <c r="I673" s="54"/>
    </row>
    <row r="674" spans="2:9" ht="15.75" hidden="1" customHeight="1" x14ac:dyDescent="0.25">
      <c r="B674" s="1"/>
      <c r="I674" s="54"/>
    </row>
    <row r="675" spans="2:9" ht="15.75" hidden="1" customHeight="1" x14ac:dyDescent="0.25">
      <c r="B675" s="1"/>
      <c r="I675" s="54"/>
    </row>
    <row r="676" spans="2:9" ht="15.75" hidden="1" customHeight="1" x14ac:dyDescent="0.25">
      <c r="B676" s="1"/>
      <c r="I676" s="54"/>
    </row>
    <row r="677" spans="2:9" ht="15.75" hidden="1" customHeight="1" x14ac:dyDescent="0.25">
      <c r="B677" s="1"/>
      <c r="I677" s="54"/>
    </row>
    <row r="678" spans="2:9" ht="15.75" hidden="1" customHeight="1" x14ac:dyDescent="0.25">
      <c r="B678" s="1"/>
      <c r="I678" s="54"/>
    </row>
    <row r="679" spans="2:9" ht="15.75" hidden="1" customHeight="1" x14ac:dyDescent="0.25">
      <c r="B679" s="1"/>
      <c r="I679" s="54"/>
    </row>
    <row r="680" spans="2:9" ht="15.75" hidden="1" customHeight="1" x14ac:dyDescent="0.25">
      <c r="B680" s="1"/>
      <c r="I680" s="54"/>
    </row>
    <row r="681" spans="2:9" ht="15.75" hidden="1" customHeight="1" x14ac:dyDescent="0.25">
      <c r="B681" s="1"/>
      <c r="I681" s="54"/>
    </row>
    <row r="682" spans="2:9" ht="15.75" hidden="1" customHeight="1" x14ac:dyDescent="0.25">
      <c r="B682" s="1"/>
      <c r="I682" s="54"/>
    </row>
    <row r="683" spans="2:9" ht="15.75" hidden="1" customHeight="1" x14ac:dyDescent="0.25">
      <c r="B683" s="1"/>
      <c r="I683" s="54"/>
    </row>
    <row r="684" spans="2:9" ht="15.75" hidden="1" customHeight="1" x14ac:dyDescent="0.25">
      <c r="B684" s="1"/>
      <c r="I684" s="54"/>
    </row>
    <row r="685" spans="2:9" ht="15.75" hidden="1" customHeight="1" x14ac:dyDescent="0.25">
      <c r="B685" s="1"/>
      <c r="I685" s="54"/>
    </row>
    <row r="686" spans="2:9" ht="15.75" hidden="1" customHeight="1" x14ac:dyDescent="0.25">
      <c r="B686" s="1"/>
      <c r="I686" s="54"/>
    </row>
    <row r="687" spans="2:9" ht="15.75" hidden="1" customHeight="1" x14ac:dyDescent="0.25">
      <c r="B687" s="1"/>
      <c r="I687" s="54"/>
    </row>
    <row r="688" spans="2:9" ht="15.75" hidden="1" customHeight="1" x14ac:dyDescent="0.25">
      <c r="B688" s="1"/>
      <c r="I688" s="54"/>
    </row>
    <row r="689" spans="2:9" ht="15.75" hidden="1" customHeight="1" x14ac:dyDescent="0.25">
      <c r="B689" s="1"/>
      <c r="I689" s="54"/>
    </row>
    <row r="690" spans="2:9" ht="15.75" hidden="1" customHeight="1" x14ac:dyDescent="0.25">
      <c r="B690" s="1"/>
      <c r="I690" s="54"/>
    </row>
    <row r="691" spans="2:9" ht="15.75" hidden="1" customHeight="1" x14ac:dyDescent="0.25">
      <c r="B691" s="1"/>
      <c r="I691" s="54"/>
    </row>
    <row r="692" spans="2:9" ht="15.75" hidden="1" customHeight="1" x14ac:dyDescent="0.25">
      <c r="B692" s="1"/>
      <c r="I692" s="54"/>
    </row>
    <row r="693" spans="2:9" ht="15.75" hidden="1" customHeight="1" x14ac:dyDescent="0.25">
      <c r="B693" s="1"/>
      <c r="I693" s="54"/>
    </row>
    <row r="694" spans="2:9" ht="15.75" hidden="1" customHeight="1" x14ac:dyDescent="0.25">
      <c r="B694" s="1"/>
      <c r="I694" s="54"/>
    </row>
    <row r="695" spans="2:9" ht="15.75" hidden="1" customHeight="1" x14ac:dyDescent="0.25">
      <c r="B695" s="1"/>
      <c r="I695" s="54"/>
    </row>
    <row r="696" spans="2:9" ht="15.75" hidden="1" customHeight="1" x14ac:dyDescent="0.25">
      <c r="B696" s="1"/>
      <c r="I696" s="54"/>
    </row>
    <row r="697" spans="2:9" ht="15.75" hidden="1" customHeight="1" x14ac:dyDescent="0.25">
      <c r="B697" s="1"/>
      <c r="I697" s="54"/>
    </row>
    <row r="698" spans="2:9" ht="15.75" hidden="1" customHeight="1" x14ac:dyDescent="0.25">
      <c r="B698" s="1"/>
      <c r="I698" s="54"/>
    </row>
    <row r="699" spans="2:9" ht="15.75" hidden="1" customHeight="1" x14ac:dyDescent="0.25">
      <c r="B699" s="1"/>
      <c r="I699" s="54"/>
    </row>
    <row r="700" spans="2:9" ht="15.75" hidden="1" customHeight="1" x14ac:dyDescent="0.25">
      <c r="B700" s="1"/>
      <c r="I700" s="54"/>
    </row>
    <row r="701" spans="2:9" ht="15.75" hidden="1" customHeight="1" x14ac:dyDescent="0.25">
      <c r="B701" s="1"/>
      <c r="I701" s="54"/>
    </row>
    <row r="702" spans="2:9" ht="15.75" hidden="1" customHeight="1" x14ac:dyDescent="0.25">
      <c r="B702" s="1"/>
      <c r="I702" s="54"/>
    </row>
    <row r="703" spans="2:9" ht="15.75" hidden="1" customHeight="1" x14ac:dyDescent="0.25">
      <c r="B703" s="1"/>
      <c r="I703" s="54"/>
    </row>
    <row r="704" spans="2:9" ht="15.75" hidden="1" customHeight="1" x14ac:dyDescent="0.25">
      <c r="B704" s="1"/>
      <c r="I704" s="54"/>
    </row>
    <row r="705" spans="2:9" ht="15.75" hidden="1" customHeight="1" x14ac:dyDescent="0.25">
      <c r="B705" s="1"/>
      <c r="I705" s="54"/>
    </row>
    <row r="706" spans="2:9" ht="15.75" hidden="1" customHeight="1" x14ac:dyDescent="0.25">
      <c r="B706" s="1"/>
      <c r="I706" s="54"/>
    </row>
    <row r="707" spans="2:9" ht="15.75" hidden="1" customHeight="1" x14ac:dyDescent="0.25">
      <c r="B707" s="1"/>
      <c r="I707" s="54"/>
    </row>
    <row r="708" spans="2:9" ht="15.75" hidden="1" customHeight="1" x14ac:dyDescent="0.25">
      <c r="B708" s="1"/>
      <c r="I708" s="54"/>
    </row>
    <row r="709" spans="2:9" ht="15.75" hidden="1" customHeight="1" x14ac:dyDescent="0.25">
      <c r="B709" s="1"/>
      <c r="I709" s="54"/>
    </row>
    <row r="710" spans="2:9" ht="15.75" hidden="1" customHeight="1" x14ac:dyDescent="0.25">
      <c r="B710" s="1"/>
      <c r="I710" s="54"/>
    </row>
    <row r="711" spans="2:9" ht="15.75" hidden="1" customHeight="1" x14ac:dyDescent="0.25">
      <c r="B711" s="1"/>
      <c r="I711" s="54"/>
    </row>
    <row r="712" spans="2:9" ht="15.75" hidden="1" customHeight="1" x14ac:dyDescent="0.25">
      <c r="B712" s="1"/>
      <c r="I712" s="54"/>
    </row>
    <row r="713" spans="2:9" ht="15.75" hidden="1" customHeight="1" x14ac:dyDescent="0.25">
      <c r="B713" s="1"/>
      <c r="I713" s="54"/>
    </row>
    <row r="714" spans="2:9" ht="15.75" hidden="1" customHeight="1" x14ac:dyDescent="0.25">
      <c r="B714" s="1"/>
      <c r="I714" s="54"/>
    </row>
    <row r="715" spans="2:9" ht="15.75" hidden="1" customHeight="1" x14ac:dyDescent="0.25">
      <c r="B715" s="1"/>
      <c r="I715" s="54"/>
    </row>
    <row r="716" spans="2:9" ht="15.75" hidden="1" customHeight="1" x14ac:dyDescent="0.25">
      <c r="B716" s="1"/>
      <c r="I716" s="54"/>
    </row>
    <row r="717" spans="2:9" ht="15.75" hidden="1" customHeight="1" x14ac:dyDescent="0.25">
      <c r="B717" s="1"/>
      <c r="I717" s="54"/>
    </row>
    <row r="718" spans="2:9" ht="15.75" hidden="1" customHeight="1" x14ac:dyDescent="0.25">
      <c r="B718" s="1"/>
      <c r="I718" s="54"/>
    </row>
    <row r="719" spans="2:9" ht="15.75" hidden="1" customHeight="1" x14ac:dyDescent="0.25">
      <c r="B719" s="1"/>
      <c r="I719" s="54"/>
    </row>
    <row r="720" spans="2:9" ht="15.75" hidden="1" customHeight="1" x14ac:dyDescent="0.25">
      <c r="B720" s="1"/>
      <c r="I720" s="54"/>
    </row>
    <row r="721" spans="2:9" ht="15.75" hidden="1" customHeight="1" x14ac:dyDescent="0.25">
      <c r="B721" s="1"/>
      <c r="I721" s="54"/>
    </row>
    <row r="722" spans="2:9" ht="15.75" hidden="1" customHeight="1" x14ac:dyDescent="0.25">
      <c r="B722" s="1"/>
      <c r="I722" s="54"/>
    </row>
    <row r="723" spans="2:9" ht="15.75" hidden="1" customHeight="1" x14ac:dyDescent="0.25">
      <c r="B723" s="1"/>
      <c r="I723" s="54"/>
    </row>
    <row r="724" spans="2:9" ht="15.75" hidden="1" customHeight="1" x14ac:dyDescent="0.25">
      <c r="B724" s="1"/>
      <c r="I724" s="54"/>
    </row>
    <row r="725" spans="2:9" ht="15.75" hidden="1" customHeight="1" x14ac:dyDescent="0.25">
      <c r="B725" s="1"/>
      <c r="I725" s="54"/>
    </row>
    <row r="726" spans="2:9" ht="15.75" hidden="1" customHeight="1" x14ac:dyDescent="0.25">
      <c r="B726" s="1"/>
      <c r="I726" s="54"/>
    </row>
    <row r="727" spans="2:9" ht="15.75" hidden="1" customHeight="1" x14ac:dyDescent="0.25">
      <c r="B727" s="1"/>
      <c r="I727" s="54"/>
    </row>
    <row r="728" spans="2:9" ht="15.75" hidden="1" customHeight="1" x14ac:dyDescent="0.25">
      <c r="B728" s="1"/>
      <c r="I728" s="54"/>
    </row>
    <row r="729" spans="2:9" ht="15.75" hidden="1" customHeight="1" x14ac:dyDescent="0.25">
      <c r="B729" s="1"/>
    </row>
    <row r="730" spans="2:9" ht="15.75" hidden="1" customHeight="1" x14ac:dyDescent="0.25">
      <c r="B730" s="1"/>
    </row>
    <row r="731" spans="2:9" ht="15.75" hidden="1" customHeight="1" x14ac:dyDescent="0.25">
      <c r="B731" s="1"/>
    </row>
    <row r="732" spans="2:9" ht="15.75" hidden="1" customHeight="1" x14ac:dyDescent="0.25">
      <c r="B732" s="1"/>
    </row>
    <row r="733" spans="2:9" ht="15.75" hidden="1" customHeight="1" x14ac:dyDescent="0.25">
      <c r="B733" s="1"/>
    </row>
    <row r="734" spans="2:9" ht="15.75" hidden="1" customHeight="1" x14ac:dyDescent="0.25">
      <c r="B734" s="1"/>
    </row>
    <row r="735" spans="2:9" ht="15.75" hidden="1" customHeight="1" x14ac:dyDescent="0.25">
      <c r="B735" s="1"/>
    </row>
    <row r="736" spans="2:9" ht="15.75" hidden="1" customHeight="1" x14ac:dyDescent="0.25">
      <c r="B736" s="1"/>
    </row>
    <row r="737" spans="2:2" ht="15.75" hidden="1" customHeight="1" x14ac:dyDescent="0.25">
      <c r="B737" s="1"/>
    </row>
    <row r="738" spans="2:2" ht="15.75" hidden="1" customHeight="1" x14ac:dyDescent="0.25">
      <c r="B738" s="1"/>
    </row>
    <row r="739" spans="2:2" ht="15.75" hidden="1" customHeight="1" x14ac:dyDescent="0.25">
      <c r="B739" s="1"/>
    </row>
    <row r="740" spans="2:2" ht="15.75" hidden="1" customHeight="1" x14ac:dyDescent="0.25">
      <c r="B740" s="1"/>
    </row>
    <row r="741" spans="2:2" ht="15.75" hidden="1" customHeight="1" x14ac:dyDescent="0.25">
      <c r="B741" s="1"/>
    </row>
    <row r="742" spans="2:2" ht="15.75" hidden="1" customHeight="1" x14ac:dyDescent="0.25">
      <c r="B742" s="1"/>
    </row>
    <row r="743" spans="2:2" ht="15.75" hidden="1" customHeight="1" x14ac:dyDescent="0.25">
      <c r="B743" s="1"/>
    </row>
    <row r="744" spans="2:2" ht="15.75" hidden="1" customHeight="1" x14ac:dyDescent="0.25">
      <c r="B744" s="1"/>
    </row>
    <row r="745" spans="2:2" ht="15.75" hidden="1" customHeight="1" x14ac:dyDescent="0.25">
      <c r="B745" s="1"/>
    </row>
    <row r="746" spans="2:2" ht="15.75" hidden="1" customHeight="1" x14ac:dyDescent="0.25">
      <c r="B746" s="1"/>
    </row>
    <row r="747" spans="2:2" ht="15.75" hidden="1" customHeight="1" x14ac:dyDescent="0.25">
      <c r="B747" s="1"/>
    </row>
    <row r="748" spans="2:2" ht="15.75" hidden="1" customHeight="1" x14ac:dyDescent="0.25">
      <c r="B748" s="1"/>
    </row>
    <row r="749" spans="2:2" ht="15.75" hidden="1" customHeight="1" x14ac:dyDescent="0.25">
      <c r="B749" s="1"/>
    </row>
    <row r="750" spans="2:2" ht="15.75" hidden="1" customHeight="1" x14ac:dyDescent="0.25">
      <c r="B750" s="1"/>
    </row>
    <row r="751" spans="2:2" ht="15.75" hidden="1" customHeight="1" x14ac:dyDescent="0.25">
      <c r="B751" s="1"/>
    </row>
    <row r="752" spans="2:2" ht="15.75" hidden="1" customHeight="1" x14ac:dyDescent="0.25">
      <c r="B752" s="1"/>
    </row>
    <row r="753" spans="2:2" ht="15.75" hidden="1" customHeight="1" x14ac:dyDescent="0.25">
      <c r="B753" s="1"/>
    </row>
    <row r="754" spans="2:2" ht="15.75" hidden="1" customHeight="1" x14ac:dyDescent="0.25">
      <c r="B754" s="1"/>
    </row>
    <row r="755" spans="2:2" ht="15.75" hidden="1" customHeight="1" x14ac:dyDescent="0.25">
      <c r="B755" s="1"/>
    </row>
    <row r="756" spans="2:2" ht="15.75" hidden="1" customHeight="1" x14ac:dyDescent="0.25">
      <c r="B756" s="1"/>
    </row>
    <row r="757" spans="2:2" ht="15.75" hidden="1" customHeight="1" x14ac:dyDescent="0.25">
      <c r="B757" s="1"/>
    </row>
    <row r="758" spans="2:2" ht="15.75" hidden="1" customHeight="1" x14ac:dyDescent="0.25">
      <c r="B758" s="1"/>
    </row>
    <row r="759" spans="2:2" ht="15.75" hidden="1" customHeight="1" x14ac:dyDescent="0.25">
      <c r="B759" s="1"/>
    </row>
    <row r="760" spans="2:2" ht="15.75" hidden="1" customHeight="1" x14ac:dyDescent="0.25">
      <c r="B760" s="1"/>
    </row>
    <row r="761" spans="2:2" ht="15.75" hidden="1" customHeight="1" x14ac:dyDescent="0.25">
      <c r="B761" s="1"/>
    </row>
    <row r="762" spans="2:2" ht="15.75" hidden="1" customHeight="1" x14ac:dyDescent="0.25">
      <c r="B762" s="1"/>
    </row>
    <row r="763" spans="2:2" ht="15.75" hidden="1" customHeight="1" x14ac:dyDescent="0.25">
      <c r="B763" s="1"/>
    </row>
    <row r="764" spans="2:2" ht="15.75" hidden="1" customHeight="1" x14ac:dyDescent="0.25">
      <c r="B764" s="1"/>
    </row>
    <row r="765" spans="2:2" ht="15.75" hidden="1" customHeight="1" x14ac:dyDescent="0.25">
      <c r="B765" s="1"/>
    </row>
    <row r="766" spans="2:2" ht="15.75" hidden="1" customHeight="1" x14ac:dyDescent="0.25">
      <c r="B766" s="1"/>
    </row>
    <row r="767" spans="2:2" ht="15.75" hidden="1" customHeight="1" x14ac:dyDescent="0.25">
      <c r="B767" s="1"/>
    </row>
    <row r="768" spans="2:2" ht="15.75" hidden="1" customHeight="1" x14ac:dyDescent="0.25">
      <c r="B768" s="1"/>
    </row>
    <row r="769" spans="2:2" ht="15.75" hidden="1" customHeight="1" x14ac:dyDescent="0.25">
      <c r="B769" s="1"/>
    </row>
    <row r="770" spans="2:2" ht="15.75" hidden="1" customHeight="1" x14ac:dyDescent="0.25">
      <c r="B770" s="1"/>
    </row>
    <row r="771" spans="2:2" ht="15.75" hidden="1" customHeight="1" x14ac:dyDescent="0.25">
      <c r="B771" s="1"/>
    </row>
    <row r="772" spans="2:2" ht="15.75" hidden="1" customHeight="1" x14ac:dyDescent="0.25">
      <c r="B772" s="1"/>
    </row>
    <row r="773" spans="2:2" ht="15.75" hidden="1" customHeight="1" x14ac:dyDescent="0.25">
      <c r="B773" s="1"/>
    </row>
    <row r="774" spans="2:2" ht="15.75" hidden="1" customHeight="1" x14ac:dyDescent="0.25">
      <c r="B774" s="1"/>
    </row>
    <row r="775" spans="2:2" ht="15.75" hidden="1" customHeight="1" x14ac:dyDescent="0.25">
      <c r="B775" s="1"/>
    </row>
    <row r="776" spans="2:2" ht="15.75" hidden="1" customHeight="1" x14ac:dyDescent="0.25">
      <c r="B776" s="1"/>
    </row>
    <row r="777" spans="2:2" ht="15.75" hidden="1" customHeight="1" x14ac:dyDescent="0.25">
      <c r="B777" s="1"/>
    </row>
    <row r="778" spans="2:2" ht="15.75" hidden="1" customHeight="1" x14ac:dyDescent="0.25">
      <c r="B778" s="1"/>
    </row>
    <row r="779" spans="2:2" ht="15.75" hidden="1" customHeight="1" x14ac:dyDescent="0.25">
      <c r="B779" s="1"/>
    </row>
    <row r="780" spans="2:2" ht="15.75" hidden="1" customHeight="1" x14ac:dyDescent="0.25">
      <c r="B780" s="1"/>
    </row>
    <row r="781" spans="2:2" ht="15.75" hidden="1" customHeight="1" x14ac:dyDescent="0.25">
      <c r="B781" s="1"/>
    </row>
    <row r="782" spans="2:2" ht="15.75" hidden="1" customHeight="1" x14ac:dyDescent="0.25">
      <c r="B782" s="1"/>
    </row>
    <row r="783" spans="2:2" ht="15.75" hidden="1" customHeight="1" x14ac:dyDescent="0.25">
      <c r="B783" s="1"/>
    </row>
    <row r="784" spans="2:2" ht="15.75" hidden="1" customHeight="1" x14ac:dyDescent="0.25">
      <c r="B784" s="1"/>
    </row>
    <row r="785" spans="2:2" ht="15.75" hidden="1" customHeight="1" x14ac:dyDescent="0.25">
      <c r="B785" s="1"/>
    </row>
    <row r="786" spans="2:2" ht="15.75" hidden="1" customHeight="1" x14ac:dyDescent="0.25">
      <c r="B786" s="1"/>
    </row>
    <row r="787" spans="2:2" ht="15.75" hidden="1" customHeight="1" x14ac:dyDescent="0.25">
      <c r="B787" s="1"/>
    </row>
    <row r="788" spans="2:2" ht="15.75" hidden="1" customHeight="1" x14ac:dyDescent="0.25">
      <c r="B788" s="1"/>
    </row>
    <row r="789" spans="2:2" ht="15.75" hidden="1" customHeight="1" x14ac:dyDescent="0.25">
      <c r="B789" s="1"/>
    </row>
    <row r="790" spans="2:2" ht="15.75" hidden="1" customHeight="1" x14ac:dyDescent="0.25">
      <c r="B790" s="1"/>
    </row>
    <row r="791" spans="2:2" ht="15.75" hidden="1" customHeight="1" x14ac:dyDescent="0.25">
      <c r="B791" s="1"/>
    </row>
    <row r="792" spans="2:2" ht="15.75" hidden="1" customHeight="1" x14ac:dyDescent="0.25">
      <c r="B792" s="1"/>
    </row>
    <row r="793" spans="2:2" ht="15.75" hidden="1" customHeight="1" x14ac:dyDescent="0.25">
      <c r="B793" s="1"/>
    </row>
    <row r="794" spans="2:2" ht="15.75" hidden="1" customHeight="1" x14ac:dyDescent="0.25">
      <c r="B794" s="1"/>
    </row>
    <row r="795" spans="2:2" ht="15.75" hidden="1" customHeight="1" x14ac:dyDescent="0.25">
      <c r="B795" s="1"/>
    </row>
    <row r="796" spans="2:2" ht="15.75" hidden="1" customHeight="1" x14ac:dyDescent="0.25">
      <c r="B796" s="1"/>
    </row>
    <row r="797" spans="2:2" ht="15.75" hidden="1" customHeight="1" x14ac:dyDescent="0.25">
      <c r="B797" s="1"/>
    </row>
    <row r="798" spans="2:2" ht="15.75" hidden="1" customHeight="1" x14ac:dyDescent="0.25">
      <c r="B798" s="1"/>
    </row>
    <row r="799" spans="2:2" ht="15.75" hidden="1" customHeight="1" x14ac:dyDescent="0.25">
      <c r="B799" s="1"/>
    </row>
    <row r="800" spans="2:2" ht="15.75" hidden="1" customHeight="1" x14ac:dyDescent="0.25">
      <c r="B800" s="1"/>
    </row>
    <row r="801" spans="2:2" ht="15.75" hidden="1" customHeight="1" x14ac:dyDescent="0.25">
      <c r="B801" s="1"/>
    </row>
    <row r="802" spans="2:2" ht="15.75" hidden="1" customHeight="1" x14ac:dyDescent="0.25">
      <c r="B802" s="1"/>
    </row>
    <row r="803" spans="2:2" ht="15.75" hidden="1" customHeight="1" x14ac:dyDescent="0.25">
      <c r="B803" s="1"/>
    </row>
    <row r="804" spans="2:2" ht="15.75" hidden="1" customHeight="1" x14ac:dyDescent="0.25">
      <c r="B804" s="1"/>
    </row>
    <row r="805" spans="2:2" ht="15.75" hidden="1" customHeight="1" x14ac:dyDescent="0.25">
      <c r="B805" s="1"/>
    </row>
    <row r="806" spans="2:2" ht="15.75" hidden="1" customHeight="1" x14ac:dyDescent="0.25">
      <c r="B806" s="1"/>
    </row>
    <row r="807" spans="2:2" ht="15.75" hidden="1" customHeight="1" x14ac:dyDescent="0.25">
      <c r="B807" s="1"/>
    </row>
    <row r="808" spans="2:2" ht="15.75" hidden="1" customHeight="1" x14ac:dyDescent="0.25">
      <c r="B808" s="1"/>
    </row>
    <row r="809" spans="2:2" ht="15.75" hidden="1" customHeight="1" x14ac:dyDescent="0.25">
      <c r="B809" s="1"/>
    </row>
    <row r="810" spans="2:2" ht="15.75" hidden="1" customHeight="1" x14ac:dyDescent="0.25">
      <c r="B810" s="1"/>
    </row>
    <row r="811" spans="2:2" ht="15.75" hidden="1" customHeight="1" x14ac:dyDescent="0.25">
      <c r="B811" s="1"/>
    </row>
    <row r="812" spans="2:2" ht="15.75" hidden="1" customHeight="1" x14ac:dyDescent="0.25">
      <c r="B812" s="1"/>
    </row>
    <row r="813" spans="2:2" ht="15.75" hidden="1" customHeight="1" x14ac:dyDescent="0.25">
      <c r="B813" s="1"/>
    </row>
    <row r="814" spans="2:2" ht="15.75" hidden="1" customHeight="1" x14ac:dyDescent="0.25">
      <c r="B814" s="1"/>
    </row>
    <row r="815" spans="2:2" ht="15.75" hidden="1" customHeight="1" x14ac:dyDescent="0.25">
      <c r="B815" s="1"/>
    </row>
    <row r="816" spans="2:2" ht="15.75" hidden="1" customHeight="1" x14ac:dyDescent="0.25">
      <c r="B816" s="1"/>
    </row>
    <row r="817" spans="2:2" ht="15.75" hidden="1" customHeight="1" x14ac:dyDescent="0.25">
      <c r="B817" s="1"/>
    </row>
    <row r="818" spans="2:2" ht="15.75" hidden="1" customHeight="1" x14ac:dyDescent="0.25">
      <c r="B818" s="1"/>
    </row>
    <row r="819" spans="2:2" ht="15.75" hidden="1" customHeight="1" x14ac:dyDescent="0.25">
      <c r="B819" s="1"/>
    </row>
    <row r="820" spans="2:2" ht="15.75" hidden="1" customHeight="1" x14ac:dyDescent="0.25"/>
    <row r="821" spans="2:2" ht="15.75" hidden="1" customHeight="1" x14ac:dyDescent="0.25"/>
    <row r="822" spans="2:2" ht="15.75" hidden="1" customHeight="1" x14ac:dyDescent="0.25"/>
    <row r="823" spans="2:2" ht="15.75" hidden="1" customHeight="1" x14ac:dyDescent="0.25"/>
    <row r="824" spans="2:2" ht="15.75" hidden="1" customHeight="1" x14ac:dyDescent="0.25"/>
    <row r="825" spans="2:2" ht="15.75" hidden="1" customHeight="1" x14ac:dyDescent="0.25"/>
    <row r="826" spans="2:2" ht="15.75" hidden="1" customHeight="1" x14ac:dyDescent="0.25"/>
    <row r="827" spans="2:2" ht="15.75" hidden="1" customHeight="1" x14ac:dyDescent="0.25"/>
    <row r="828" spans="2:2" ht="15.75" hidden="1" customHeight="1" x14ac:dyDescent="0.25"/>
    <row r="829" spans="2:2" ht="15.75" hidden="1" customHeight="1" x14ac:dyDescent="0.25"/>
    <row r="830" spans="2:2" ht="15.75" hidden="1" customHeight="1" x14ac:dyDescent="0.25"/>
    <row r="831" spans="2:2" ht="15.75" hidden="1" customHeight="1" x14ac:dyDescent="0.25"/>
    <row r="832" spans="2: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row r="986" ht="15.75" hidden="1" customHeight="1" x14ac:dyDescent="0.25"/>
    <row r="987" ht="15.75" hidden="1" customHeight="1" x14ac:dyDescent="0.25"/>
    <row r="988" ht="15.75" hidden="1" customHeight="1" x14ac:dyDescent="0.25"/>
    <row r="989" ht="15.75" hidden="1" customHeight="1" x14ac:dyDescent="0.25"/>
    <row r="990" ht="15.75" hidden="1" customHeight="1" x14ac:dyDescent="0.25"/>
    <row r="991" ht="15.75" hidden="1" customHeight="1" x14ac:dyDescent="0.25"/>
    <row r="992" ht="15.75" hidden="1" customHeight="1" x14ac:dyDescent="0.25"/>
    <row r="993" ht="15.75" hidden="1" customHeight="1" x14ac:dyDescent="0.25"/>
    <row r="994" ht="15.75" hidden="1" customHeight="1" x14ac:dyDescent="0.25"/>
    <row r="995" ht="15.75" hidden="1" customHeight="1" x14ac:dyDescent="0.25"/>
    <row r="996" ht="15.75" hidden="1" customHeight="1" x14ac:dyDescent="0.25"/>
    <row r="997" ht="15.75" hidden="1" customHeight="1" x14ac:dyDescent="0.25"/>
    <row r="998" ht="15.75" hidden="1" customHeight="1" x14ac:dyDescent="0.25"/>
    <row r="999" ht="15.75" hidden="1" customHeight="1" x14ac:dyDescent="0.25"/>
    <row r="1000" ht="15.75" hidden="1" customHeight="1" x14ac:dyDescent="0.25"/>
  </sheetData>
  <pageMargins left="0.7" right="0.7" top="0.75" bottom="0.75" header="0" footer="0"/>
  <pageSetup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Z1000"/>
  <sheetViews>
    <sheetView workbookViewId="0">
      <selection activeCell="C106" sqref="C106"/>
    </sheetView>
  </sheetViews>
  <sheetFormatPr defaultColWidth="0" defaultRowHeight="15" customHeight="1" zeroHeight="1" x14ac:dyDescent="0.25"/>
  <cols>
    <col min="1" max="1" width="4" customWidth="1"/>
    <col min="2" max="2" width="12.42578125" customWidth="1"/>
    <col min="3" max="3" width="19.140625" customWidth="1"/>
    <col min="4" max="4" width="16" customWidth="1"/>
    <col min="5" max="5" width="108.140625" customWidth="1"/>
    <col min="6" max="6" width="9.85546875" hidden="1" customWidth="1"/>
    <col min="7" max="8" width="15.5703125" hidden="1" customWidth="1"/>
    <col min="9" max="26" width="8.5703125" hidden="1" customWidth="1"/>
    <col min="27" max="16384" width="14.42578125" hidden="1"/>
  </cols>
  <sheetData>
    <row r="1" spans="2:2" x14ac:dyDescent="0.25">
      <c r="B1" s="1"/>
    </row>
    <row r="2" spans="2:2" hidden="1" x14ac:dyDescent="0.25">
      <c r="B2" s="1"/>
    </row>
    <row r="3" spans="2:2" hidden="1" x14ac:dyDescent="0.25">
      <c r="B3" s="1"/>
    </row>
    <row r="4" spans="2:2" hidden="1" x14ac:dyDescent="0.25">
      <c r="B4" s="1"/>
    </row>
    <row r="5" spans="2:2" hidden="1" x14ac:dyDescent="0.25">
      <c r="B5" s="1"/>
    </row>
    <row r="6" spans="2:2" hidden="1" x14ac:dyDescent="0.25">
      <c r="B6" s="1"/>
    </row>
    <row r="7" spans="2:2" hidden="1" x14ac:dyDescent="0.25">
      <c r="B7" s="1"/>
    </row>
    <row r="8" spans="2:2" hidden="1" x14ac:dyDescent="0.25">
      <c r="B8" s="1"/>
    </row>
    <row r="9" spans="2:2" hidden="1" x14ac:dyDescent="0.25">
      <c r="B9" s="1"/>
    </row>
    <row r="10" spans="2:2" hidden="1" x14ac:dyDescent="0.25">
      <c r="B10" s="1"/>
    </row>
    <row r="11" spans="2:2" hidden="1" x14ac:dyDescent="0.25">
      <c r="B11" s="1"/>
    </row>
    <row r="12" spans="2:2" hidden="1" x14ac:dyDescent="0.25">
      <c r="B12" s="1"/>
    </row>
    <row r="13" spans="2:2" hidden="1" x14ac:dyDescent="0.25">
      <c r="B13" s="1"/>
    </row>
    <row r="14" spans="2:2" hidden="1" x14ac:dyDescent="0.25">
      <c r="B14" s="1"/>
    </row>
    <row r="15" spans="2:2" hidden="1" x14ac:dyDescent="0.25">
      <c r="B15" s="1"/>
    </row>
    <row r="16" spans="2:2" hidden="1" x14ac:dyDescent="0.25">
      <c r="B16" s="1"/>
    </row>
    <row r="17" spans="2:2" hidden="1" x14ac:dyDescent="0.25">
      <c r="B17" s="1"/>
    </row>
    <row r="18" spans="2:2" hidden="1" x14ac:dyDescent="0.25">
      <c r="B18" s="1"/>
    </row>
    <row r="19" spans="2:2" hidden="1" x14ac:dyDescent="0.25">
      <c r="B19" s="1"/>
    </row>
    <row r="20" spans="2:2" hidden="1" x14ac:dyDescent="0.25">
      <c r="B20" s="1"/>
    </row>
    <row r="21" spans="2:2" ht="15.75" hidden="1" customHeight="1" x14ac:dyDescent="0.25">
      <c r="B21" s="1"/>
    </row>
    <row r="22" spans="2:2" ht="15.75" hidden="1" customHeight="1" x14ac:dyDescent="0.25">
      <c r="B22" s="1"/>
    </row>
    <row r="23" spans="2:2" ht="15.75" hidden="1" customHeight="1" x14ac:dyDescent="0.25">
      <c r="B23" s="1"/>
    </row>
    <row r="24" spans="2:2" ht="15.75" hidden="1" customHeight="1" x14ac:dyDescent="0.25">
      <c r="B24" s="1"/>
    </row>
    <row r="25" spans="2:2" ht="15.75" hidden="1" customHeight="1" x14ac:dyDescent="0.25">
      <c r="B25" s="1"/>
    </row>
    <row r="26" spans="2:2" ht="15.75" hidden="1" customHeight="1" x14ac:dyDescent="0.25">
      <c r="B26" s="1"/>
    </row>
    <row r="27" spans="2:2" ht="15.75" hidden="1" customHeight="1" x14ac:dyDescent="0.25">
      <c r="B27" s="1"/>
    </row>
    <row r="28" spans="2:2" ht="15.75" hidden="1" customHeight="1" x14ac:dyDescent="0.25">
      <c r="B28" s="1"/>
    </row>
    <row r="29" spans="2:2" ht="15.75" hidden="1" customHeight="1" x14ac:dyDescent="0.25">
      <c r="B29" s="1"/>
    </row>
    <row r="30" spans="2:2" ht="15.75" hidden="1" customHeight="1" x14ac:dyDescent="0.25">
      <c r="B30" s="1"/>
    </row>
    <row r="31" spans="2:2" ht="15.75" hidden="1" customHeight="1" x14ac:dyDescent="0.25">
      <c r="B31" s="1"/>
    </row>
    <row r="32" spans="2:2" ht="15.75" hidden="1" customHeight="1" x14ac:dyDescent="0.25">
      <c r="B32" s="1"/>
    </row>
    <row r="33" spans="2:2" ht="15.75" hidden="1" customHeight="1" x14ac:dyDescent="0.25">
      <c r="B33" s="1"/>
    </row>
    <row r="34" spans="2:2" ht="15.75" hidden="1" customHeight="1" x14ac:dyDescent="0.25">
      <c r="B34" s="1"/>
    </row>
    <row r="35" spans="2:2" ht="15.75" hidden="1" customHeight="1" x14ac:dyDescent="0.25">
      <c r="B35" s="1"/>
    </row>
    <row r="36" spans="2:2" ht="15.75" hidden="1" customHeight="1" x14ac:dyDescent="0.25">
      <c r="B36" s="1"/>
    </row>
    <row r="37" spans="2:2" ht="15.75" hidden="1" customHeight="1" x14ac:dyDescent="0.25">
      <c r="B37" s="1"/>
    </row>
    <row r="38" spans="2:2" ht="15.75" hidden="1" customHeight="1" x14ac:dyDescent="0.25">
      <c r="B38" s="1"/>
    </row>
    <row r="39" spans="2:2" ht="15.75" hidden="1" customHeight="1" x14ac:dyDescent="0.25">
      <c r="B39" s="1"/>
    </row>
    <row r="40" spans="2:2" ht="15.75" hidden="1" customHeight="1" x14ac:dyDescent="0.25">
      <c r="B40" s="1"/>
    </row>
    <row r="41" spans="2:2" ht="15.75" hidden="1" customHeight="1" x14ac:dyDescent="0.25">
      <c r="B41" s="1"/>
    </row>
    <row r="42" spans="2:2" ht="15.75" hidden="1" customHeight="1" x14ac:dyDescent="0.25">
      <c r="B42" s="1"/>
    </row>
    <row r="43" spans="2:2" ht="15.75" hidden="1" customHeight="1" x14ac:dyDescent="0.25">
      <c r="B43" s="1"/>
    </row>
    <row r="44" spans="2:2" ht="15.75" hidden="1" customHeight="1" x14ac:dyDescent="0.25">
      <c r="B44" s="1"/>
    </row>
    <row r="45" spans="2:2" ht="15.75" hidden="1" customHeight="1" x14ac:dyDescent="0.25">
      <c r="B45" s="1"/>
    </row>
    <row r="46" spans="2:2" ht="15.75" hidden="1" customHeight="1" x14ac:dyDescent="0.25">
      <c r="B46" s="1"/>
    </row>
    <row r="47" spans="2:2" ht="15.75" hidden="1" customHeight="1" x14ac:dyDescent="0.25">
      <c r="B47" s="1"/>
    </row>
    <row r="48" spans="2:2" ht="15.75" hidden="1" customHeight="1" x14ac:dyDescent="0.25">
      <c r="B48" s="1"/>
    </row>
    <row r="49" spans="2:2" ht="15.75" hidden="1" customHeight="1" x14ac:dyDescent="0.25">
      <c r="B49" s="1"/>
    </row>
    <row r="50" spans="2:2" ht="15.75" hidden="1" customHeight="1" x14ac:dyDescent="0.25">
      <c r="B50" s="1"/>
    </row>
    <row r="51" spans="2:2" ht="15.75" hidden="1" customHeight="1" x14ac:dyDescent="0.25">
      <c r="B51" s="1"/>
    </row>
    <row r="52" spans="2:2" ht="15.75" hidden="1" customHeight="1" x14ac:dyDescent="0.25">
      <c r="B52" s="1"/>
    </row>
    <row r="53" spans="2:2" ht="15.75" hidden="1" customHeight="1" x14ac:dyDescent="0.25">
      <c r="B53" s="1"/>
    </row>
    <row r="54" spans="2:2" ht="15.75" hidden="1" customHeight="1" x14ac:dyDescent="0.25">
      <c r="B54" s="1"/>
    </row>
    <row r="55" spans="2:2" ht="15.75" hidden="1" customHeight="1" x14ac:dyDescent="0.25">
      <c r="B55" s="1"/>
    </row>
    <row r="56" spans="2:2" ht="15.75" hidden="1" customHeight="1" x14ac:dyDescent="0.25">
      <c r="B56" s="1"/>
    </row>
    <row r="57" spans="2:2" ht="15.75" hidden="1" customHeight="1" x14ac:dyDescent="0.25">
      <c r="B57" s="1"/>
    </row>
    <row r="58" spans="2:2" ht="15.75" hidden="1" customHeight="1" x14ac:dyDescent="0.25">
      <c r="B58" s="1"/>
    </row>
    <row r="59" spans="2:2" ht="15.75" hidden="1" customHeight="1" x14ac:dyDescent="0.25">
      <c r="B59" s="1"/>
    </row>
    <row r="60" spans="2:2" ht="15.75" hidden="1" customHeight="1" x14ac:dyDescent="0.25">
      <c r="B60" s="1"/>
    </row>
    <row r="61" spans="2:2" ht="15.75" hidden="1" customHeight="1" x14ac:dyDescent="0.25">
      <c r="B61" s="1"/>
    </row>
    <row r="62" spans="2:2" ht="15.75" hidden="1" customHeight="1" x14ac:dyDescent="0.25">
      <c r="B62" s="1"/>
    </row>
    <row r="63" spans="2:2" ht="15.75" hidden="1" customHeight="1" x14ac:dyDescent="0.25">
      <c r="B63" s="1"/>
    </row>
    <row r="64" spans="2:2" ht="15.75" hidden="1" customHeight="1" x14ac:dyDescent="0.25">
      <c r="B64" s="1"/>
    </row>
    <row r="65" spans="2:2" ht="15.75" hidden="1" customHeight="1" x14ac:dyDescent="0.25">
      <c r="B65" s="1"/>
    </row>
    <row r="66" spans="2:2" ht="15.75" hidden="1" customHeight="1" x14ac:dyDescent="0.25">
      <c r="B66" s="1"/>
    </row>
    <row r="67" spans="2:2" ht="15.75" hidden="1" customHeight="1" x14ac:dyDescent="0.25">
      <c r="B67" s="1"/>
    </row>
    <row r="68" spans="2:2" ht="15.75" hidden="1" customHeight="1" x14ac:dyDescent="0.25">
      <c r="B68" s="1"/>
    </row>
    <row r="69" spans="2:2" ht="15.75" hidden="1" customHeight="1" x14ac:dyDescent="0.25">
      <c r="B69" s="1"/>
    </row>
    <row r="70" spans="2:2" ht="15.75" hidden="1" customHeight="1" x14ac:dyDescent="0.25">
      <c r="B70" s="1"/>
    </row>
    <row r="71" spans="2:2" ht="15.75" hidden="1" customHeight="1" x14ac:dyDescent="0.25">
      <c r="B71" s="1"/>
    </row>
    <row r="72" spans="2:2" ht="15.75" hidden="1" customHeight="1" x14ac:dyDescent="0.25">
      <c r="B72" s="1"/>
    </row>
    <row r="73" spans="2:2" ht="15.75" hidden="1" customHeight="1" x14ac:dyDescent="0.25">
      <c r="B73" s="1"/>
    </row>
    <row r="74" spans="2:2" ht="15.75" hidden="1" customHeight="1" x14ac:dyDescent="0.25">
      <c r="B74" s="1"/>
    </row>
    <row r="75" spans="2:2" ht="15.75" hidden="1" customHeight="1" x14ac:dyDescent="0.25">
      <c r="B75" s="1"/>
    </row>
    <row r="76" spans="2:2" ht="15.75" hidden="1" customHeight="1" x14ac:dyDescent="0.25">
      <c r="B76" s="1"/>
    </row>
    <row r="77" spans="2:2" ht="15.75" hidden="1" customHeight="1" x14ac:dyDescent="0.25">
      <c r="B77" s="1"/>
    </row>
    <row r="78" spans="2:2" ht="15.75" hidden="1" customHeight="1" x14ac:dyDescent="0.25">
      <c r="B78" s="1"/>
    </row>
    <row r="79" spans="2:2" ht="15.75" hidden="1" customHeight="1" x14ac:dyDescent="0.25">
      <c r="B79" s="1"/>
    </row>
    <row r="80" spans="2:2" ht="15.75" hidden="1" customHeight="1" x14ac:dyDescent="0.25">
      <c r="B80" s="1"/>
    </row>
    <row r="81" spans="2:2" ht="15.75" hidden="1" customHeight="1" x14ac:dyDescent="0.25">
      <c r="B81" s="1"/>
    </row>
    <row r="82" spans="2:2" ht="15.75" hidden="1" customHeight="1" x14ac:dyDescent="0.25">
      <c r="B82" s="1"/>
    </row>
    <row r="83" spans="2:2" ht="15.75" hidden="1" customHeight="1" x14ac:dyDescent="0.25">
      <c r="B83" s="1"/>
    </row>
    <row r="84" spans="2:2" ht="15.75" hidden="1" customHeight="1" x14ac:dyDescent="0.25">
      <c r="B84" s="1"/>
    </row>
    <row r="85" spans="2:2" ht="15.75" hidden="1" customHeight="1" x14ac:dyDescent="0.25">
      <c r="B85" s="1"/>
    </row>
    <row r="86" spans="2:2" ht="15.75" hidden="1" customHeight="1" x14ac:dyDescent="0.25">
      <c r="B86" s="1"/>
    </row>
    <row r="87" spans="2:2" ht="15.75" hidden="1" customHeight="1" x14ac:dyDescent="0.25">
      <c r="B87" s="1"/>
    </row>
    <row r="88" spans="2:2" ht="15.75" hidden="1" customHeight="1" x14ac:dyDescent="0.25">
      <c r="B88" s="1"/>
    </row>
    <row r="89" spans="2:2" ht="15.75" hidden="1" customHeight="1" x14ac:dyDescent="0.25">
      <c r="B89" s="1"/>
    </row>
    <row r="90" spans="2:2" ht="15.75" hidden="1" customHeight="1" x14ac:dyDescent="0.25">
      <c r="B90" s="1"/>
    </row>
    <row r="91" spans="2:2" ht="15.75" hidden="1" customHeight="1" x14ac:dyDescent="0.25">
      <c r="B91" s="1"/>
    </row>
    <row r="92" spans="2:2" ht="15.75" hidden="1" customHeight="1" x14ac:dyDescent="0.25">
      <c r="B92" s="1"/>
    </row>
    <row r="93" spans="2:2" ht="15.75" hidden="1" customHeight="1" x14ac:dyDescent="0.25">
      <c r="B93" s="1"/>
    </row>
    <row r="94" spans="2:2" ht="15.75" hidden="1" customHeight="1" x14ac:dyDescent="0.25">
      <c r="B94" s="1"/>
    </row>
    <row r="95" spans="2:2" ht="15.75" hidden="1" customHeight="1" x14ac:dyDescent="0.25">
      <c r="B95" s="1"/>
    </row>
    <row r="96" spans="2:2" ht="15.75" hidden="1" customHeight="1" x14ac:dyDescent="0.25">
      <c r="B96" s="1"/>
    </row>
    <row r="97" spans="1:25" ht="15.75" hidden="1" customHeight="1" x14ac:dyDescent="0.25">
      <c r="B97" s="1"/>
    </row>
    <row r="98" spans="1:25" ht="15.75" hidden="1" customHeight="1" x14ac:dyDescent="0.25">
      <c r="B98" s="1"/>
    </row>
    <row r="99" spans="1:25" ht="15.75" hidden="1" customHeight="1" x14ac:dyDescent="0.25">
      <c r="B99" s="1"/>
    </row>
    <row r="100" spans="1:25" ht="15.75" customHeight="1" x14ac:dyDescent="0.25">
      <c r="B100" s="1"/>
      <c r="E100" s="1"/>
      <c r="F100" s="1"/>
    </row>
    <row r="101" spans="1:25" ht="15.75" customHeight="1" x14ac:dyDescent="0.25">
      <c r="A101" s="45"/>
      <c r="B101" s="4" t="s">
        <v>122</v>
      </c>
      <c r="C101" s="11" t="s">
        <v>37</v>
      </c>
      <c r="D101" s="4" t="s">
        <v>141</v>
      </c>
      <c r="E101" s="4" t="s">
        <v>142</v>
      </c>
      <c r="F101" s="5"/>
      <c r="G101" s="5"/>
      <c r="H101" s="4"/>
      <c r="I101" s="11"/>
      <c r="J101" s="11"/>
      <c r="K101" s="11"/>
      <c r="L101" s="11"/>
      <c r="M101" s="11"/>
      <c r="N101" s="11"/>
      <c r="O101" s="11"/>
      <c r="P101" s="11"/>
      <c r="Q101" s="11"/>
      <c r="R101" s="11"/>
      <c r="S101" s="11"/>
      <c r="T101" s="11"/>
      <c r="U101" s="11"/>
      <c r="V101" s="11"/>
      <c r="W101" s="11"/>
      <c r="X101" s="11"/>
      <c r="Y101" s="11"/>
    </row>
    <row r="102" spans="1:25" ht="15.75" customHeight="1" x14ac:dyDescent="0.25">
      <c r="B102" s="97"/>
      <c r="C102" s="80"/>
      <c r="D102" s="85"/>
      <c r="E102" s="98"/>
      <c r="F102" s="49"/>
      <c r="G102" s="49"/>
      <c r="H102" s="49"/>
    </row>
    <row r="103" spans="1:25" ht="15.75" customHeight="1" x14ac:dyDescent="0.25">
      <c r="B103" s="97"/>
      <c r="C103" s="80"/>
      <c r="D103" s="85"/>
      <c r="E103" s="99"/>
      <c r="F103" s="8"/>
      <c r="G103" s="52"/>
      <c r="H103" s="52"/>
    </row>
    <row r="104" spans="1:25" ht="15.75" customHeight="1" x14ac:dyDescent="0.25">
      <c r="B104" s="100"/>
      <c r="C104" s="80"/>
      <c r="D104" s="85"/>
      <c r="E104" s="99"/>
      <c r="F104" s="8"/>
      <c r="G104" s="52"/>
      <c r="H104" s="52"/>
    </row>
    <row r="105" spans="1:25" ht="15.75" customHeight="1" x14ac:dyDescent="0.25">
      <c r="B105" s="100"/>
      <c r="C105" s="80"/>
      <c r="D105" s="85"/>
      <c r="E105" s="99"/>
      <c r="F105" s="8"/>
      <c r="G105" s="52"/>
      <c r="H105" s="52"/>
    </row>
    <row r="106" spans="1:25" ht="15.75" customHeight="1" x14ac:dyDescent="0.25">
      <c r="B106" s="100"/>
      <c r="C106" s="80"/>
      <c r="D106" s="85"/>
      <c r="E106" s="99"/>
      <c r="F106" s="8"/>
      <c r="G106" s="52"/>
      <c r="H106" s="52"/>
    </row>
    <row r="107" spans="1:25" ht="15.75" customHeight="1" x14ac:dyDescent="0.25">
      <c r="B107" s="100"/>
      <c r="C107" s="80"/>
      <c r="D107" s="85"/>
      <c r="E107" s="99"/>
      <c r="F107" s="8"/>
      <c r="G107" s="52"/>
      <c r="H107" s="52"/>
    </row>
    <row r="108" spans="1:25" ht="15.75" customHeight="1" x14ac:dyDescent="0.25">
      <c r="B108" s="100"/>
      <c r="C108" s="80"/>
      <c r="D108" s="85"/>
      <c r="E108" s="99"/>
      <c r="F108" s="8"/>
      <c r="G108" s="52"/>
      <c r="H108" s="52"/>
    </row>
    <row r="109" spans="1:25" ht="15.75" customHeight="1" x14ac:dyDescent="0.25">
      <c r="B109" s="100"/>
      <c r="C109" s="80"/>
      <c r="D109" s="85"/>
      <c r="E109" s="99"/>
      <c r="F109" s="8"/>
      <c r="G109" s="52"/>
      <c r="H109" s="52"/>
    </row>
    <row r="110" spans="1:25" ht="15.75" customHeight="1" x14ac:dyDescent="0.25">
      <c r="B110" s="100"/>
      <c r="C110" s="80"/>
      <c r="D110" s="85"/>
      <c r="E110" s="99"/>
      <c r="F110" s="8"/>
      <c r="G110" s="52"/>
      <c r="H110" s="52"/>
    </row>
    <row r="111" spans="1:25" ht="15.75" customHeight="1" x14ac:dyDescent="0.25">
      <c r="B111" s="100"/>
      <c r="C111" s="80"/>
      <c r="D111" s="85"/>
      <c r="E111" s="99"/>
      <c r="F111" s="8"/>
      <c r="G111" s="52"/>
      <c r="H111" s="52"/>
    </row>
    <row r="112" spans="1:25" ht="15.75" customHeight="1" x14ac:dyDescent="0.25">
      <c r="B112" s="100"/>
      <c r="C112" s="80"/>
      <c r="D112" s="85"/>
      <c r="E112" s="99"/>
      <c r="F112" s="8"/>
      <c r="G112" s="52"/>
      <c r="H112" s="52"/>
    </row>
    <row r="113" spans="2:8" ht="15.75" hidden="1" customHeight="1" x14ac:dyDescent="0.25">
      <c r="B113" s="100"/>
      <c r="C113" s="80"/>
      <c r="D113" s="85"/>
      <c r="E113" s="99"/>
      <c r="F113" s="8"/>
      <c r="G113" s="52"/>
      <c r="H113" s="52"/>
    </row>
    <row r="114" spans="2:8" ht="15.75" hidden="1" customHeight="1" x14ac:dyDescent="0.25">
      <c r="B114" s="100"/>
      <c r="C114" s="80"/>
      <c r="D114" s="85"/>
      <c r="E114" s="99"/>
      <c r="F114" s="8"/>
      <c r="G114" s="52"/>
      <c r="H114" s="52"/>
    </row>
    <row r="115" spans="2:8" ht="15.75" hidden="1" customHeight="1" x14ac:dyDescent="0.25">
      <c r="B115" s="100"/>
      <c r="C115" s="80"/>
      <c r="D115" s="85"/>
      <c r="E115" s="99"/>
      <c r="F115" s="8"/>
      <c r="G115" s="52"/>
      <c r="H115" s="52"/>
    </row>
    <row r="116" spans="2:8" ht="15.75" hidden="1" customHeight="1" x14ac:dyDescent="0.25">
      <c r="B116" s="100"/>
      <c r="C116" s="80"/>
      <c r="D116" s="85"/>
      <c r="E116" s="99"/>
      <c r="F116" s="8"/>
      <c r="G116" s="52"/>
      <c r="H116" s="52"/>
    </row>
    <row r="117" spans="2:8" ht="15.75" hidden="1" customHeight="1" x14ac:dyDescent="0.25">
      <c r="B117" s="100"/>
      <c r="C117" s="80"/>
      <c r="D117" s="85"/>
      <c r="E117" s="99"/>
      <c r="F117" s="8"/>
      <c r="G117" s="52"/>
      <c r="H117" s="52"/>
    </row>
    <row r="118" spans="2:8" ht="15.75" hidden="1" customHeight="1" x14ac:dyDescent="0.25">
      <c r="B118" s="100"/>
      <c r="C118" s="80"/>
      <c r="D118" s="85"/>
      <c r="E118" s="99"/>
      <c r="F118" s="8"/>
      <c r="G118" s="52"/>
      <c r="H118" s="52"/>
    </row>
    <row r="119" spans="2:8" ht="15.75" hidden="1" customHeight="1" x14ac:dyDescent="0.25">
      <c r="B119" s="100"/>
      <c r="C119" s="80"/>
      <c r="D119" s="85"/>
      <c r="E119" s="99"/>
      <c r="F119" s="8"/>
      <c r="G119" s="52"/>
      <c r="H119" s="52"/>
    </row>
    <row r="120" spans="2:8" ht="15.75" hidden="1" customHeight="1" x14ac:dyDescent="0.25">
      <c r="B120" s="100"/>
      <c r="C120" s="80"/>
      <c r="D120" s="85"/>
      <c r="E120" s="99"/>
      <c r="F120" s="8"/>
      <c r="G120" s="52"/>
      <c r="H120" s="52"/>
    </row>
    <row r="121" spans="2:8" ht="15.75" hidden="1" customHeight="1" x14ac:dyDescent="0.25">
      <c r="B121" s="100"/>
      <c r="C121" s="80"/>
      <c r="D121" s="85"/>
      <c r="E121" s="99"/>
      <c r="F121" s="8"/>
      <c r="G121" s="52"/>
      <c r="H121" s="52"/>
    </row>
    <row r="122" spans="2:8" ht="15.75" hidden="1" customHeight="1" x14ac:dyDescent="0.25">
      <c r="B122" s="100"/>
      <c r="C122" s="80"/>
      <c r="D122" s="85"/>
      <c r="E122" s="99"/>
      <c r="F122" s="8"/>
      <c r="G122" s="52"/>
      <c r="H122" s="52"/>
    </row>
    <row r="123" spans="2:8" ht="15.75" hidden="1" customHeight="1" x14ac:dyDescent="0.25">
      <c r="B123" s="100"/>
      <c r="C123" s="80"/>
      <c r="D123" s="85"/>
      <c r="E123" s="99"/>
      <c r="F123" s="8"/>
      <c r="G123" s="52"/>
      <c r="H123" s="52"/>
    </row>
    <row r="124" spans="2:8" ht="15.75" hidden="1" customHeight="1" x14ac:dyDescent="0.25">
      <c r="B124" s="100"/>
      <c r="C124" s="80"/>
      <c r="D124" s="85"/>
      <c r="E124" s="99"/>
      <c r="F124" s="8"/>
      <c r="G124" s="52"/>
      <c r="H124" s="52"/>
    </row>
    <row r="125" spans="2:8" ht="15.75" hidden="1" customHeight="1" x14ac:dyDescent="0.25">
      <c r="B125" s="100"/>
      <c r="C125" s="80"/>
      <c r="D125" s="85"/>
      <c r="E125" s="99"/>
      <c r="F125" s="8"/>
      <c r="G125" s="52"/>
      <c r="H125" s="52"/>
    </row>
    <row r="126" spans="2:8" ht="15.75" hidden="1" customHeight="1" x14ac:dyDescent="0.25">
      <c r="B126" s="100"/>
      <c r="C126" s="80"/>
      <c r="D126" s="85"/>
      <c r="E126" s="99"/>
      <c r="F126" s="8"/>
      <c r="G126" s="52"/>
      <c r="H126" s="52"/>
    </row>
    <row r="127" spans="2:8" ht="15.75" hidden="1" customHeight="1" x14ac:dyDescent="0.25">
      <c r="B127" s="100"/>
      <c r="C127" s="80"/>
      <c r="D127" s="85"/>
      <c r="E127" s="99"/>
      <c r="F127" s="8"/>
      <c r="G127" s="52"/>
      <c r="H127" s="52"/>
    </row>
    <row r="128" spans="2:8" ht="15.75" hidden="1" customHeight="1" x14ac:dyDescent="0.25">
      <c r="B128" s="100"/>
      <c r="C128" s="80"/>
      <c r="D128" s="85"/>
      <c r="E128" s="99"/>
      <c r="F128" s="8"/>
      <c r="G128" s="52"/>
      <c r="H128" s="52"/>
    </row>
    <row r="129" spans="2:8" ht="15.75" hidden="1" customHeight="1" x14ac:dyDescent="0.25">
      <c r="B129" s="100"/>
      <c r="C129" s="80"/>
      <c r="D129" s="85"/>
      <c r="E129" s="99"/>
      <c r="F129" s="8"/>
      <c r="G129" s="52"/>
      <c r="H129" s="52"/>
    </row>
    <row r="130" spans="2:8" ht="15.75" hidden="1" customHeight="1" x14ac:dyDescent="0.25">
      <c r="B130" s="100"/>
      <c r="C130" s="80"/>
      <c r="D130" s="85"/>
      <c r="E130" s="99"/>
      <c r="F130" s="8"/>
      <c r="G130" s="52"/>
      <c r="H130" s="52"/>
    </row>
    <row r="131" spans="2:8" ht="15.75" hidden="1" customHeight="1" x14ac:dyDescent="0.25">
      <c r="B131" s="100"/>
      <c r="C131" s="80"/>
      <c r="D131" s="85"/>
      <c r="E131" s="99"/>
      <c r="F131" s="8"/>
      <c r="G131" s="52"/>
      <c r="H131" s="52"/>
    </row>
    <row r="132" spans="2:8" ht="15.75" hidden="1" customHeight="1" x14ac:dyDescent="0.25">
      <c r="B132" s="100"/>
      <c r="C132" s="80"/>
      <c r="D132" s="85"/>
      <c r="E132" s="99"/>
      <c r="F132" s="8"/>
      <c r="G132" s="52"/>
      <c r="H132" s="52"/>
    </row>
    <row r="133" spans="2:8" ht="15.75" hidden="1" customHeight="1" x14ac:dyDescent="0.25">
      <c r="B133" s="100"/>
      <c r="C133" s="80"/>
      <c r="D133" s="85"/>
      <c r="E133" s="99"/>
      <c r="F133" s="8"/>
      <c r="G133" s="52"/>
      <c r="H133" s="52"/>
    </row>
    <row r="134" spans="2:8" ht="15.75" hidden="1" customHeight="1" x14ac:dyDescent="0.25">
      <c r="B134" s="100"/>
      <c r="C134" s="80"/>
      <c r="D134" s="85"/>
      <c r="E134" s="99"/>
      <c r="F134" s="8"/>
      <c r="G134" s="52"/>
      <c r="H134" s="52"/>
    </row>
    <row r="135" spans="2:8" ht="15.75" hidden="1" customHeight="1" x14ac:dyDescent="0.25">
      <c r="B135" s="100"/>
      <c r="C135" s="80"/>
      <c r="D135" s="85"/>
      <c r="E135" s="99"/>
      <c r="F135" s="8"/>
      <c r="G135" s="52"/>
      <c r="H135" s="52"/>
    </row>
    <row r="136" spans="2:8" ht="15.75" hidden="1" customHeight="1" x14ac:dyDescent="0.25">
      <c r="B136" s="100"/>
      <c r="C136" s="80"/>
      <c r="D136" s="85"/>
      <c r="E136" s="99"/>
      <c r="F136" s="8"/>
      <c r="G136" s="52"/>
      <c r="H136" s="52"/>
    </row>
    <row r="137" spans="2:8" ht="15.75" hidden="1" customHeight="1" x14ac:dyDescent="0.25">
      <c r="B137" s="100"/>
      <c r="C137" s="80"/>
      <c r="D137" s="85"/>
      <c r="E137" s="99"/>
      <c r="F137" s="8"/>
      <c r="G137" s="52"/>
      <c r="H137" s="52"/>
    </row>
    <row r="138" spans="2:8" ht="15.75" hidden="1" customHeight="1" x14ac:dyDescent="0.25">
      <c r="B138" s="100"/>
      <c r="C138" s="80"/>
      <c r="D138" s="85"/>
      <c r="E138" s="99"/>
      <c r="F138" s="8"/>
      <c r="G138" s="52"/>
      <c r="H138" s="52"/>
    </row>
    <row r="139" spans="2:8" ht="15.75" hidden="1" customHeight="1" x14ac:dyDescent="0.25">
      <c r="B139" s="100"/>
      <c r="C139" s="80"/>
      <c r="D139" s="85"/>
      <c r="E139" s="99"/>
      <c r="F139" s="8"/>
      <c r="G139" s="52"/>
      <c r="H139" s="52"/>
    </row>
    <row r="140" spans="2:8" ht="15.75" hidden="1" customHeight="1" x14ac:dyDescent="0.25">
      <c r="B140" s="100"/>
      <c r="C140" s="80"/>
      <c r="D140" s="85"/>
      <c r="E140" s="99"/>
      <c r="F140" s="8"/>
      <c r="G140" s="52"/>
      <c r="H140" s="52"/>
    </row>
    <row r="141" spans="2:8" ht="15.75" hidden="1" customHeight="1" x14ac:dyDescent="0.25">
      <c r="B141" s="100"/>
      <c r="C141" s="80"/>
      <c r="D141" s="85"/>
      <c r="E141" s="99"/>
      <c r="F141" s="8"/>
      <c r="G141" s="52"/>
      <c r="H141" s="52"/>
    </row>
    <row r="142" spans="2:8" ht="15.75" hidden="1" customHeight="1" x14ac:dyDescent="0.25">
      <c r="B142" s="100"/>
      <c r="C142" s="80"/>
      <c r="D142" s="85"/>
      <c r="E142" s="99"/>
      <c r="F142" s="8"/>
      <c r="G142" s="52"/>
      <c r="H142" s="52"/>
    </row>
    <row r="143" spans="2:8" ht="15.75" hidden="1" customHeight="1" x14ac:dyDescent="0.25">
      <c r="B143" s="100"/>
      <c r="C143" s="80"/>
      <c r="D143" s="85"/>
      <c r="E143" s="99"/>
      <c r="F143" s="8"/>
      <c r="G143" s="52"/>
      <c r="H143" s="52"/>
    </row>
    <row r="144" spans="2:8" ht="15.75" hidden="1" customHeight="1" x14ac:dyDescent="0.25">
      <c r="B144" s="100"/>
      <c r="C144" s="80"/>
      <c r="D144" s="85"/>
      <c r="E144" s="99"/>
      <c r="F144" s="8"/>
      <c r="G144" s="52"/>
      <c r="H144" s="52"/>
    </row>
    <row r="145" spans="2:8" ht="15.75" hidden="1" customHeight="1" x14ac:dyDescent="0.25">
      <c r="B145" s="100"/>
      <c r="C145" s="80"/>
      <c r="D145" s="85"/>
      <c r="E145" s="99"/>
      <c r="F145" s="8"/>
      <c r="G145" s="52"/>
      <c r="H145" s="52"/>
    </row>
    <row r="146" spans="2:8" ht="15.75" hidden="1" customHeight="1" x14ac:dyDescent="0.25">
      <c r="B146" s="100"/>
      <c r="C146" s="80"/>
      <c r="D146" s="85"/>
      <c r="E146" s="99"/>
      <c r="F146" s="8"/>
      <c r="G146" s="52"/>
      <c r="H146" s="52"/>
    </row>
    <row r="147" spans="2:8" ht="15.75" hidden="1" customHeight="1" x14ac:dyDescent="0.25">
      <c r="B147" s="100"/>
      <c r="C147" s="80"/>
      <c r="D147" s="85"/>
      <c r="E147" s="99"/>
      <c r="F147" s="8"/>
      <c r="G147" s="52"/>
      <c r="H147" s="52"/>
    </row>
    <row r="148" spans="2:8" ht="15.75" hidden="1" customHeight="1" x14ac:dyDescent="0.25">
      <c r="B148" s="100"/>
      <c r="C148" s="80"/>
      <c r="D148" s="85"/>
      <c r="E148" s="99"/>
      <c r="F148" s="8"/>
      <c r="G148" s="52"/>
      <c r="H148" s="52"/>
    </row>
    <row r="149" spans="2:8" ht="15.75" hidden="1" customHeight="1" x14ac:dyDescent="0.25">
      <c r="B149" s="100"/>
      <c r="C149" s="80"/>
      <c r="D149" s="85"/>
      <c r="E149" s="99"/>
      <c r="F149" s="8"/>
      <c r="G149" s="52"/>
      <c r="H149" s="52"/>
    </row>
    <row r="150" spans="2:8" ht="15.75" hidden="1" customHeight="1" x14ac:dyDescent="0.25">
      <c r="B150" s="100"/>
      <c r="C150" s="80"/>
      <c r="D150" s="85"/>
      <c r="E150" s="99"/>
      <c r="F150" s="8"/>
      <c r="G150" s="52"/>
      <c r="H150" s="52"/>
    </row>
    <row r="151" spans="2:8" ht="15.75" hidden="1" customHeight="1" x14ac:dyDescent="0.25">
      <c r="B151" s="100"/>
      <c r="C151" s="80"/>
      <c r="D151" s="85"/>
      <c r="E151" s="99"/>
      <c r="F151" s="8"/>
      <c r="G151" s="52"/>
      <c r="H151" s="52"/>
    </row>
    <row r="152" spans="2:8" ht="15.75" hidden="1" customHeight="1" x14ac:dyDescent="0.25">
      <c r="B152" s="100"/>
      <c r="C152" s="80"/>
      <c r="D152" s="85"/>
      <c r="E152" s="99"/>
      <c r="F152" s="8"/>
      <c r="G152" s="52"/>
      <c r="H152" s="52"/>
    </row>
    <row r="153" spans="2:8" ht="15.75" hidden="1" customHeight="1" x14ac:dyDescent="0.25">
      <c r="B153" s="100"/>
      <c r="C153" s="80"/>
      <c r="D153" s="85"/>
      <c r="E153" s="99"/>
      <c r="F153" s="8"/>
      <c r="G153" s="52"/>
      <c r="H153" s="52"/>
    </row>
    <row r="154" spans="2:8" ht="15.75" hidden="1" customHeight="1" x14ac:dyDescent="0.25">
      <c r="B154" s="100"/>
      <c r="C154" s="80"/>
      <c r="D154" s="85"/>
      <c r="E154" s="99"/>
      <c r="F154" s="8"/>
      <c r="G154" s="52"/>
      <c r="H154" s="52"/>
    </row>
    <row r="155" spans="2:8" ht="15.75" hidden="1" customHeight="1" x14ac:dyDescent="0.25">
      <c r="B155" s="100"/>
      <c r="C155" s="80"/>
      <c r="D155" s="85"/>
      <c r="E155" s="99"/>
      <c r="F155" s="8"/>
      <c r="G155" s="52"/>
      <c r="H155" s="52"/>
    </row>
    <row r="156" spans="2:8" ht="15.75" hidden="1" customHeight="1" x14ac:dyDescent="0.25">
      <c r="B156" s="100"/>
      <c r="C156" s="80"/>
      <c r="D156" s="85"/>
      <c r="E156" s="99"/>
      <c r="F156" s="8"/>
      <c r="G156" s="52"/>
      <c r="H156" s="52"/>
    </row>
    <row r="157" spans="2:8" ht="15.75" hidden="1" customHeight="1" x14ac:dyDescent="0.25">
      <c r="B157" s="100"/>
      <c r="C157" s="80"/>
      <c r="D157" s="85"/>
      <c r="E157" s="99"/>
      <c r="F157" s="8"/>
      <c r="G157" s="52"/>
      <c r="H157" s="52"/>
    </row>
    <row r="158" spans="2:8" ht="15.75" hidden="1" customHeight="1" x14ac:dyDescent="0.25">
      <c r="B158" s="100"/>
      <c r="C158" s="80"/>
      <c r="D158" s="85"/>
      <c r="E158" s="99"/>
      <c r="F158" s="8"/>
      <c r="G158" s="52"/>
      <c r="H158" s="52"/>
    </row>
    <row r="159" spans="2:8" ht="15.75" hidden="1" customHeight="1" x14ac:dyDescent="0.25">
      <c r="B159" s="100"/>
      <c r="C159" s="80"/>
      <c r="D159" s="85"/>
      <c r="E159" s="99"/>
      <c r="F159" s="8"/>
      <c r="G159" s="52"/>
      <c r="H159" s="52"/>
    </row>
    <row r="160" spans="2:8" ht="15.75" hidden="1" customHeight="1" x14ac:dyDescent="0.25">
      <c r="B160" s="100"/>
      <c r="C160" s="80"/>
      <c r="D160" s="85"/>
      <c r="E160" s="99"/>
      <c r="F160" s="8"/>
      <c r="G160" s="52"/>
      <c r="H160" s="52"/>
    </row>
    <row r="161" spans="2:8" ht="15.75" hidden="1" customHeight="1" x14ac:dyDescent="0.25">
      <c r="B161" s="100"/>
      <c r="C161" s="80"/>
      <c r="D161" s="85"/>
      <c r="E161" s="99"/>
      <c r="F161" s="8"/>
      <c r="G161" s="52"/>
      <c r="H161" s="52"/>
    </row>
    <row r="162" spans="2:8" ht="15.75" hidden="1" customHeight="1" x14ac:dyDescent="0.25">
      <c r="B162" s="100"/>
      <c r="C162" s="80"/>
      <c r="D162" s="85"/>
      <c r="E162" s="99"/>
      <c r="F162" s="8"/>
      <c r="G162" s="52"/>
      <c r="H162" s="52"/>
    </row>
    <row r="163" spans="2:8" ht="15.75" hidden="1" customHeight="1" x14ac:dyDescent="0.25">
      <c r="B163" s="100"/>
      <c r="C163" s="80"/>
      <c r="D163" s="85"/>
      <c r="E163" s="99"/>
      <c r="F163" s="8"/>
      <c r="G163" s="52"/>
      <c r="H163" s="52"/>
    </row>
    <row r="164" spans="2:8" ht="15.75" hidden="1" customHeight="1" x14ac:dyDescent="0.25">
      <c r="B164" s="100"/>
      <c r="C164" s="80"/>
      <c r="D164" s="85"/>
      <c r="E164" s="99"/>
      <c r="F164" s="8"/>
      <c r="G164" s="52"/>
      <c r="H164" s="52"/>
    </row>
    <row r="165" spans="2:8" ht="15.75" hidden="1" customHeight="1" x14ac:dyDescent="0.25">
      <c r="B165" s="100"/>
      <c r="C165" s="80"/>
      <c r="D165" s="85"/>
      <c r="E165" s="99"/>
      <c r="F165" s="8"/>
      <c r="G165" s="52"/>
      <c r="H165" s="52"/>
    </row>
    <row r="166" spans="2:8" ht="15.75" hidden="1" customHeight="1" x14ac:dyDescent="0.25">
      <c r="B166" s="100"/>
      <c r="C166" s="80"/>
      <c r="D166" s="85"/>
      <c r="E166" s="99"/>
      <c r="F166" s="8"/>
      <c r="G166" s="52"/>
      <c r="H166" s="52"/>
    </row>
    <row r="167" spans="2:8" ht="15.75" hidden="1" customHeight="1" x14ac:dyDescent="0.25">
      <c r="B167" s="100"/>
      <c r="C167" s="80"/>
      <c r="D167" s="85"/>
      <c r="E167" s="99"/>
      <c r="F167" s="8"/>
      <c r="G167" s="52"/>
      <c r="H167" s="52"/>
    </row>
    <row r="168" spans="2:8" ht="15.75" hidden="1" customHeight="1" x14ac:dyDescent="0.25">
      <c r="B168" s="100"/>
      <c r="C168" s="80"/>
      <c r="D168" s="85"/>
      <c r="E168" s="99"/>
      <c r="F168" s="8"/>
      <c r="G168" s="52"/>
      <c r="H168" s="52"/>
    </row>
    <row r="169" spans="2:8" ht="15.75" hidden="1" customHeight="1" x14ac:dyDescent="0.25">
      <c r="B169" s="100"/>
      <c r="C169" s="80"/>
      <c r="D169" s="85"/>
      <c r="E169" s="99"/>
      <c r="F169" s="8"/>
      <c r="G169" s="52"/>
      <c r="H169" s="52"/>
    </row>
    <row r="170" spans="2:8" ht="15.75" hidden="1" customHeight="1" x14ac:dyDescent="0.25">
      <c r="B170" s="100"/>
      <c r="C170" s="80"/>
      <c r="D170" s="85"/>
      <c r="E170" s="99"/>
      <c r="F170" s="8"/>
      <c r="G170" s="52"/>
      <c r="H170" s="52"/>
    </row>
    <row r="171" spans="2:8" ht="15.75" hidden="1" customHeight="1" x14ac:dyDescent="0.25">
      <c r="B171" s="100"/>
      <c r="C171" s="80"/>
      <c r="D171" s="85"/>
      <c r="E171" s="99"/>
      <c r="F171" s="8"/>
      <c r="G171" s="52"/>
      <c r="H171" s="52"/>
    </row>
    <row r="172" spans="2:8" ht="15.75" hidden="1" customHeight="1" x14ac:dyDescent="0.25">
      <c r="B172" s="100"/>
      <c r="C172" s="80"/>
      <c r="D172" s="85"/>
      <c r="E172" s="99"/>
      <c r="F172" s="8"/>
      <c r="G172" s="52"/>
      <c r="H172" s="52"/>
    </row>
    <row r="173" spans="2:8" ht="15.75" hidden="1" customHeight="1" x14ac:dyDescent="0.25">
      <c r="B173" s="100"/>
      <c r="C173" s="80"/>
      <c r="D173" s="85"/>
      <c r="E173" s="99"/>
      <c r="F173" s="8"/>
      <c r="G173" s="52"/>
      <c r="H173" s="52"/>
    </row>
    <row r="174" spans="2:8" ht="15.75" hidden="1" customHeight="1" x14ac:dyDescent="0.25">
      <c r="B174" s="100"/>
      <c r="C174" s="80"/>
      <c r="D174" s="85"/>
      <c r="E174" s="99"/>
      <c r="F174" s="8"/>
      <c r="G174" s="52"/>
      <c r="H174" s="52"/>
    </row>
    <row r="175" spans="2:8" ht="15.75" hidden="1" customHeight="1" x14ac:dyDescent="0.25">
      <c r="B175" s="100"/>
      <c r="C175" s="80"/>
      <c r="D175" s="85"/>
      <c r="E175" s="99"/>
      <c r="F175" s="8"/>
      <c r="G175" s="52"/>
      <c r="H175" s="52"/>
    </row>
    <row r="176" spans="2:8" ht="15.75" hidden="1" customHeight="1" x14ac:dyDescent="0.25">
      <c r="B176" s="100"/>
      <c r="C176" s="80"/>
      <c r="D176" s="85"/>
      <c r="E176" s="99"/>
      <c r="F176" s="8"/>
      <c r="G176" s="52"/>
      <c r="H176" s="52"/>
    </row>
    <row r="177" spans="2:8" ht="15.75" hidden="1" customHeight="1" x14ac:dyDescent="0.25">
      <c r="B177" s="100"/>
      <c r="C177" s="80"/>
      <c r="D177" s="85"/>
      <c r="E177" s="99"/>
      <c r="F177" s="8"/>
      <c r="G177" s="52"/>
      <c r="H177" s="52"/>
    </row>
    <row r="178" spans="2:8" ht="15.75" hidden="1" customHeight="1" x14ac:dyDescent="0.25">
      <c r="B178" s="100"/>
      <c r="C178" s="80"/>
      <c r="D178" s="85"/>
      <c r="E178" s="99"/>
      <c r="F178" s="8"/>
      <c r="G178" s="52"/>
      <c r="H178" s="52"/>
    </row>
    <row r="179" spans="2:8" ht="15.75" hidden="1" customHeight="1" x14ac:dyDescent="0.25">
      <c r="B179" s="100"/>
      <c r="C179" s="80"/>
      <c r="D179" s="85"/>
      <c r="E179" s="99"/>
      <c r="F179" s="8"/>
      <c r="G179" s="52"/>
      <c r="H179" s="52"/>
    </row>
    <row r="180" spans="2:8" ht="15.75" hidden="1" customHeight="1" x14ac:dyDescent="0.25">
      <c r="B180" s="100"/>
      <c r="C180" s="80"/>
      <c r="D180" s="85"/>
      <c r="E180" s="99"/>
      <c r="F180" s="8"/>
      <c r="G180" s="52"/>
      <c r="H180" s="52"/>
    </row>
    <row r="181" spans="2:8" ht="15.75" hidden="1" customHeight="1" x14ac:dyDescent="0.25">
      <c r="B181" s="100"/>
      <c r="C181" s="80"/>
      <c r="D181" s="85"/>
      <c r="E181" s="99"/>
      <c r="F181" s="8"/>
      <c r="G181" s="52"/>
      <c r="H181" s="52"/>
    </row>
    <row r="182" spans="2:8" ht="15.75" hidden="1" customHeight="1" x14ac:dyDescent="0.25">
      <c r="B182" s="100"/>
      <c r="C182" s="80"/>
      <c r="D182" s="85"/>
      <c r="E182" s="99"/>
      <c r="F182" s="8"/>
      <c r="G182" s="52"/>
      <c r="H182" s="52"/>
    </row>
    <row r="183" spans="2:8" ht="15.75" hidden="1" customHeight="1" x14ac:dyDescent="0.25">
      <c r="B183" s="100"/>
      <c r="C183" s="80"/>
      <c r="D183" s="85"/>
      <c r="E183" s="99"/>
      <c r="F183" s="8"/>
      <c r="G183" s="52"/>
      <c r="H183" s="52"/>
    </row>
    <row r="184" spans="2:8" ht="15.75" hidden="1" customHeight="1" x14ac:dyDescent="0.25">
      <c r="B184" s="100"/>
      <c r="C184" s="80"/>
      <c r="D184" s="85"/>
      <c r="E184" s="99"/>
      <c r="F184" s="8"/>
      <c r="G184" s="52"/>
      <c r="H184" s="52"/>
    </row>
    <row r="185" spans="2:8" ht="15.75" hidden="1" customHeight="1" x14ac:dyDescent="0.25">
      <c r="B185" s="100"/>
      <c r="C185" s="80"/>
      <c r="D185" s="85"/>
      <c r="E185" s="99"/>
      <c r="F185" s="8"/>
      <c r="G185" s="52"/>
      <c r="H185" s="52"/>
    </row>
    <row r="186" spans="2:8" ht="15.75" hidden="1" customHeight="1" x14ac:dyDescent="0.25">
      <c r="B186" s="100"/>
      <c r="C186" s="80"/>
      <c r="D186" s="85"/>
      <c r="E186" s="99"/>
      <c r="F186" s="8"/>
      <c r="G186" s="52"/>
      <c r="H186" s="52"/>
    </row>
    <row r="187" spans="2:8" ht="15.75" hidden="1" customHeight="1" x14ac:dyDescent="0.25">
      <c r="B187" s="100"/>
      <c r="C187" s="80"/>
      <c r="D187" s="85"/>
      <c r="E187" s="99"/>
      <c r="F187" s="8"/>
      <c r="G187" s="52"/>
      <c r="H187" s="52"/>
    </row>
    <row r="188" spans="2:8" ht="15.75" hidden="1" customHeight="1" x14ac:dyDescent="0.25">
      <c r="B188" s="100"/>
      <c r="C188" s="80"/>
      <c r="D188" s="85"/>
      <c r="E188" s="99"/>
      <c r="F188" s="8"/>
      <c r="G188" s="52"/>
      <c r="H188" s="52"/>
    </row>
    <row r="189" spans="2:8" ht="15.75" hidden="1" customHeight="1" x14ac:dyDescent="0.25">
      <c r="B189" s="100"/>
      <c r="C189" s="80"/>
      <c r="D189" s="85"/>
      <c r="E189" s="99"/>
      <c r="F189" s="8"/>
      <c r="G189" s="52"/>
      <c r="H189" s="52"/>
    </row>
    <row r="190" spans="2:8" ht="15.75" hidden="1" customHeight="1" x14ac:dyDescent="0.25">
      <c r="B190" s="100"/>
      <c r="C190" s="80"/>
      <c r="D190" s="85"/>
      <c r="E190" s="99"/>
      <c r="F190" s="8"/>
      <c r="G190" s="52"/>
      <c r="H190" s="52"/>
    </row>
    <row r="191" spans="2:8" ht="15.75" hidden="1" customHeight="1" x14ac:dyDescent="0.25">
      <c r="B191" s="100"/>
      <c r="C191" s="80"/>
      <c r="D191" s="85"/>
      <c r="E191" s="99"/>
      <c r="F191" s="8"/>
      <c r="G191" s="52"/>
      <c r="H191" s="52"/>
    </row>
    <row r="192" spans="2:8" ht="15.75" hidden="1" customHeight="1" x14ac:dyDescent="0.25">
      <c r="B192" s="100"/>
      <c r="C192" s="80"/>
      <c r="D192" s="85"/>
      <c r="E192" s="99"/>
      <c r="F192" s="8"/>
      <c r="G192" s="52"/>
      <c r="H192" s="52"/>
    </row>
    <row r="193" spans="2:8" ht="15.75" hidden="1" customHeight="1" x14ac:dyDescent="0.25">
      <c r="B193" s="100"/>
      <c r="C193" s="80"/>
      <c r="D193" s="85"/>
      <c r="E193" s="99"/>
      <c r="F193" s="8"/>
      <c r="G193" s="52"/>
      <c r="H193" s="52"/>
    </row>
    <row r="194" spans="2:8" ht="15.75" hidden="1" customHeight="1" x14ac:dyDescent="0.25">
      <c r="B194" s="100"/>
      <c r="C194" s="80"/>
      <c r="D194" s="85"/>
      <c r="E194" s="99"/>
      <c r="F194" s="8"/>
      <c r="G194" s="52"/>
      <c r="H194" s="52"/>
    </row>
    <row r="195" spans="2:8" ht="15.75" hidden="1" customHeight="1" x14ac:dyDescent="0.25">
      <c r="B195" s="100"/>
      <c r="C195" s="80"/>
      <c r="D195" s="85"/>
      <c r="E195" s="99"/>
      <c r="F195" s="8"/>
      <c r="G195" s="52"/>
      <c r="H195" s="52"/>
    </row>
    <row r="196" spans="2:8" ht="15.75" hidden="1" customHeight="1" x14ac:dyDescent="0.25">
      <c r="B196" s="100"/>
      <c r="C196" s="80"/>
      <c r="D196" s="85"/>
      <c r="E196" s="99"/>
      <c r="F196" s="8"/>
      <c r="G196" s="52"/>
      <c r="H196" s="52"/>
    </row>
    <row r="197" spans="2:8" ht="15.75" hidden="1" customHeight="1" x14ac:dyDescent="0.25">
      <c r="B197" s="100"/>
      <c r="C197" s="80"/>
      <c r="D197" s="85"/>
      <c r="E197" s="99"/>
      <c r="F197" s="8"/>
      <c r="G197" s="52"/>
      <c r="H197" s="52"/>
    </row>
    <row r="198" spans="2:8" ht="15.75" hidden="1" customHeight="1" x14ac:dyDescent="0.25">
      <c r="B198" s="100"/>
      <c r="C198" s="80"/>
      <c r="D198" s="85"/>
      <c r="E198" s="99"/>
      <c r="F198" s="8"/>
      <c r="G198" s="52"/>
      <c r="H198" s="52"/>
    </row>
    <row r="199" spans="2:8" ht="15.75" hidden="1" customHeight="1" x14ac:dyDescent="0.25">
      <c r="B199" s="100"/>
      <c r="C199" s="80"/>
      <c r="D199" s="85"/>
      <c r="E199" s="99"/>
      <c r="F199" s="8"/>
      <c r="G199" s="52"/>
      <c r="H199" s="52"/>
    </row>
    <row r="200" spans="2:8" ht="15.75" hidden="1" customHeight="1" x14ac:dyDescent="0.25">
      <c r="B200" s="100"/>
      <c r="C200" s="80"/>
      <c r="D200" s="85"/>
      <c r="E200" s="99"/>
      <c r="F200" s="8"/>
      <c r="G200" s="52"/>
      <c r="H200" s="52"/>
    </row>
    <row r="201" spans="2:8" ht="15.75" hidden="1" customHeight="1" x14ac:dyDescent="0.25">
      <c r="B201" s="100"/>
      <c r="C201" s="80"/>
      <c r="D201" s="85"/>
      <c r="E201" s="99"/>
      <c r="F201" s="8"/>
      <c r="G201" s="52"/>
      <c r="H201" s="52"/>
    </row>
    <row r="202" spans="2:8" ht="15.75" hidden="1" customHeight="1" x14ac:dyDescent="0.25">
      <c r="B202" s="100"/>
      <c r="C202" s="80"/>
      <c r="D202" s="85"/>
      <c r="E202" s="99"/>
      <c r="F202" s="8"/>
      <c r="G202" s="52"/>
      <c r="H202" s="52"/>
    </row>
    <row r="203" spans="2:8" ht="15.75" hidden="1" customHeight="1" x14ac:dyDescent="0.25">
      <c r="B203" s="100"/>
      <c r="C203" s="80"/>
      <c r="D203" s="85"/>
      <c r="E203" s="99"/>
      <c r="F203" s="8"/>
      <c r="G203" s="52"/>
      <c r="H203" s="52"/>
    </row>
    <row r="204" spans="2:8" ht="15.75" hidden="1" customHeight="1" x14ac:dyDescent="0.25">
      <c r="B204" s="100"/>
      <c r="C204" s="80"/>
      <c r="D204" s="85"/>
      <c r="E204" s="99"/>
      <c r="F204" s="8"/>
      <c r="G204" s="52"/>
      <c r="H204" s="52"/>
    </row>
    <row r="205" spans="2:8" ht="15.75" hidden="1" customHeight="1" x14ac:dyDescent="0.25">
      <c r="B205" s="100"/>
      <c r="C205" s="80"/>
      <c r="D205" s="85"/>
      <c r="E205" s="99"/>
      <c r="F205" s="8"/>
      <c r="G205" s="52"/>
      <c r="H205" s="52"/>
    </row>
    <row r="206" spans="2:8" ht="15.75" hidden="1" customHeight="1" x14ac:dyDescent="0.25">
      <c r="B206" s="100"/>
      <c r="C206" s="80"/>
      <c r="D206" s="85"/>
      <c r="E206" s="99"/>
      <c r="F206" s="8"/>
      <c r="G206" s="52"/>
      <c r="H206" s="52"/>
    </row>
    <row r="207" spans="2:8" ht="15.75" hidden="1" customHeight="1" x14ac:dyDescent="0.25">
      <c r="B207" s="100"/>
      <c r="C207" s="80"/>
      <c r="D207" s="85"/>
      <c r="E207" s="99"/>
      <c r="F207" s="8"/>
      <c r="G207" s="52"/>
      <c r="H207" s="52"/>
    </row>
    <row r="208" spans="2:8" ht="15.75" hidden="1" customHeight="1" x14ac:dyDescent="0.25">
      <c r="B208" s="100"/>
      <c r="C208" s="80"/>
      <c r="D208" s="85"/>
      <c r="E208" s="99"/>
      <c r="F208" s="8"/>
      <c r="G208" s="52"/>
      <c r="H208" s="52"/>
    </row>
    <row r="209" spans="2:8" ht="15.75" hidden="1" customHeight="1" x14ac:dyDescent="0.25">
      <c r="B209" s="100"/>
      <c r="C209" s="80"/>
      <c r="D209" s="85"/>
      <c r="E209" s="99"/>
      <c r="F209" s="8"/>
      <c r="G209" s="52"/>
      <c r="H209" s="52"/>
    </row>
    <row r="210" spans="2:8" ht="15.75" hidden="1" customHeight="1" x14ac:dyDescent="0.25">
      <c r="B210" s="100"/>
      <c r="C210" s="80"/>
      <c r="D210" s="85"/>
      <c r="E210" s="99"/>
      <c r="F210" s="8"/>
      <c r="G210" s="52"/>
      <c r="H210" s="52"/>
    </row>
    <row r="211" spans="2:8" ht="15.75" hidden="1" customHeight="1" x14ac:dyDescent="0.25">
      <c r="B211" s="100"/>
      <c r="C211" s="80"/>
      <c r="D211" s="85"/>
      <c r="E211" s="99"/>
      <c r="F211" s="8"/>
      <c r="G211" s="52"/>
      <c r="H211" s="52"/>
    </row>
    <row r="212" spans="2:8" ht="15.75" hidden="1" customHeight="1" x14ac:dyDescent="0.25">
      <c r="B212" s="100"/>
      <c r="C212" s="80"/>
      <c r="D212" s="85"/>
      <c r="E212" s="99"/>
      <c r="F212" s="8"/>
      <c r="G212" s="52"/>
      <c r="H212" s="52"/>
    </row>
    <row r="213" spans="2:8" ht="15.75" hidden="1" customHeight="1" x14ac:dyDescent="0.25">
      <c r="B213" s="100"/>
      <c r="C213" s="80"/>
      <c r="D213" s="85"/>
      <c r="E213" s="99"/>
      <c r="F213" s="8"/>
      <c r="G213" s="52"/>
      <c r="H213" s="52"/>
    </row>
    <row r="214" spans="2:8" ht="15.75" hidden="1" customHeight="1" x14ac:dyDescent="0.25">
      <c r="B214" s="100"/>
      <c r="C214" s="80"/>
      <c r="D214" s="85"/>
      <c r="E214" s="99"/>
      <c r="F214" s="8"/>
      <c r="G214" s="52"/>
      <c r="H214" s="52"/>
    </row>
    <row r="215" spans="2:8" ht="15.75" hidden="1" customHeight="1" x14ac:dyDescent="0.25">
      <c r="B215" s="100"/>
      <c r="C215" s="80"/>
      <c r="D215" s="85"/>
      <c r="E215" s="99"/>
      <c r="F215" s="8"/>
      <c r="G215" s="52"/>
      <c r="H215" s="52"/>
    </row>
    <row r="216" spans="2:8" ht="15.75" hidden="1" customHeight="1" x14ac:dyDescent="0.25">
      <c r="B216" s="100"/>
      <c r="C216" s="80"/>
      <c r="D216" s="85"/>
      <c r="E216" s="99"/>
      <c r="F216" s="8"/>
      <c r="G216" s="52"/>
      <c r="H216" s="52"/>
    </row>
    <row r="217" spans="2:8" ht="15.75" hidden="1" customHeight="1" x14ac:dyDescent="0.25">
      <c r="B217" s="100"/>
      <c r="C217" s="80"/>
      <c r="D217" s="85"/>
      <c r="E217" s="99"/>
      <c r="F217" s="8"/>
      <c r="G217" s="52"/>
      <c r="H217" s="52"/>
    </row>
    <row r="218" spans="2:8" ht="15.75" hidden="1" customHeight="1" x14ac:dyDescent="0.25">
      <c r="B218" s="100"/>
      <c r="C218" s="80"/>
      <c r="D218" s="85"/>
      <c r="E218" s="99"/>
      <c r="F218" s="8"/>
      <c r="G218" s="52"/>
      <c r="H218" s="52"/>
    </row>
    <row r="219" spans="2:8" ht="15.75" hidden="1" customHeight="1" x14ac:dyDescent="0.25">
      <c r="B219" s="100"/>
      <c r="C219" s="80"/>
      <c r="D219" s="85"/>
      <c r="E219" s="99"/>
      <c r="F219" s="8"/>
      <c r="G219" s="52"/>
      <c r="H219" s="52"/>
    </row>
    <row r="220" spans="2:8" ht="15.75" hidden="1" customHeight="1" x14ac:dyDescent="0.25">
      <c r="B220" s="100"/>
      <c r="C220" s="80"/>
      <c r="D220" s="85"/>
      <c r="E220" s="99"/>
      <c r="F220" s="8"/>
      <c r="G220" s="52"/>
      <c r="H220" s="52"/>
    </row>
    <row r="221" spans="2:8" ht="15.75" hidden="1" customHeight="1" x14ac:dyDescent="0.25">
      <c r="B221" s="100"/>
      <c r="C221" s="80"/>
      <c r="D221" s="85"/>
      <c r="E221" s="99"/>
      <c r="F221" s="8"/>
      <c r="G221" s="52"/>
      <c r="H221" s="52"/>
    </row>
    <row r="222" spans="2:8" ht="15.75" hidden="1" customHeight="1" x14ac:dyDescent="0.25">
      <c r="B222" s="100"/>
      <c r="C222" s="80"/>
      <c r="D222" s="85"/>
      <c r="E222" s="99"/>
      <c r="F222" s="8"/>
      <c r="G222" s="52"/>
      <c r="H222" s="52"/>
    </row>
    <row r="223" spans="2:8" ht="15.75" hidden="1" customHeight="1" x14ac:dyDescent="0.25">
      <c r="B223" s="100"/>
      <c r="C223" s="80"/>
      <c r="D223" s="85"/>
      <c r="E223" s="99"/>
      <c r="F223" s="8"/>
      <c r="G223" s="52"/>
      <c r="H223" s="52"/>
    </row>
    <row r="224" spans="2:8" ht="15.75" hidden="1" customHeight="1" x14ac:dyDescent="0.25">
      <c r="B224" s="100"/>
      <c r="C224" s="80"/>
      <c r="D224" s="85"/>
      <c r="E224" s="99"/>
      <c r="F224" s="8"/>
      <c r="G224" s="52"/>
      <c r="H224" s="52"/>
    </row>
    <row r="225" spans="2:8" ht="15.75" hidden="1" customHeight="1" x14ac:dyDescent="0.25">
      <c r="B225" s="100"/>
      <c r="C225" s="80"/>
      <c r="D225" s="85"/>
      <c r="E225" s="99"/>
      <c r="F225" s="8"/>
      <c r="G225" s="52"/>
      <c r="H225" s="52"/>
    </row>
    <row r="226" spans="2:8" ht="15.75" hidden="1" customHeight="1" x14ac:dyDescent="0.25">
      <c r="B226" s="100"/>
      <c r="C226" s="80"/>
      <c r="D226" s="85"/>
      <c r="E226" s="99"/>
      <c r="F226" s="8"/>
      <c r="G226" s="52"/>
      <c r="H226" s="52"/>
    </row>
    <row r="227" spans="2:8" ht="15.75" hidden="1" customHeight="1" x14ac:dyDescent="0.25">
      <c r="B227" s="100"/>
      <c r="C227" s="80"/>
      <c r="D227" s="85"/>
      <c r="E227" s="99"/>
      <c r="F227" s="8"/>
      <c r="G227" s="52"/>
      <c r="H227" s="52"/>
    </row>
    <row r="228" spans="2:8" ht="15.75" hidden="1" customHeight="1" x14ac:dyDescent="0.25">
      <c r="B228" s="100"/>
      <c r="C228" s="80"/>
      <c r="D228" s="85"/>
      <c r="E228" s="99"/>
      <c r="F228" s="8"/>
      <c r="G228" s="52"/>
      <c r="H228" s="52"/>
    </row>
    <row r="229" spans="2:8" ht="15.75" hidden="1" customHeight="1" x14ac:dyDescent="0.25">
      <c r="B229" s="100"/>
      <c r="C229" s="80"/>
      <c r="D229" s="85"/>
      <c r="E229" s="99"/>
      <c r="F229" s="8"/>
      <c r="G229" s="52"/>
      <c r="H229" s="52"/>
    </row>
    <row r="230" spans="2:8" ht="15.75" hidden="1" customHeight="1" x14ac:dyDescent="0.25">
      <c r="B230" s="100"/>
      <c r="C230" s="80"/>
      <c r="D230" s="85"/>
      <c r="E230" s="99"/>
      <c r="F230" s="8"/>
      <c r="G230" s="52"/>
      <c r="H230" s="52"/>
    </row>
    <row r="231" spans="2:8" ht="15.75" hidden="1" customHeight="1" x14ac:dyDescent="0.25">
      <c r="B231" s="100"/>
      <c r="C231" s="80"/>
      <c r="D231" s="85"/>
      <c r="E231" s="99"/>
      <c r="F231" s="8"/>
      <c r="G231" s="52"/>
      <c r="H231" s="52"/>
    </row>
    <row r="232" spans="2:8" ht="15.75" hidden="1" customHeight="1" x14ac:dyDescent="0.25">
      <c r="B232" s="100"/>
      <c r="C232" s="80"/>
      <c r="D232" s="85"/>
      <c r="E232" s="99"/>
      <c r="F232" s="8"/>
      <c r="G232" s="52"/>
      <c r="H232" s="52"/>
    </row>
    <row r="233" spans="2:8" ht="15.75" hidden="1" customHeight="1" x14ac:dyDescent="0.25">
      <c r="B233" s="100"/>
      <c r="C233" s="80"/>
      <c r="D233" s="85"/>
      <c r="E233" s="99"/>
      <c r="F233" s="8"/>
      <c r="G233" s="52"/>
      <c r="H233" s="52"/>
    </row>
    <row r="234" spans="2:8" ht="15.75" hidden="1" customHeight="1" x14ac:dyDescent="0.25">
      <c r="B234" s="100"/>
      <c r="C234" s="80"/>
      <c r="D234" s="85"/>
      <c r="E234" s="99"/>
      <c r="F234" s="8"/>
      <c r="G234" s="52"/>
      <c r="H234" s="52"/>
    </row>
    <row r="235" spans="2:8" ht="15.75" hidden="1" customHeight="1" x14ac:dyDescent="0.25">
      <c r="B235" s="100"/>
      <c r="C235" s="80"/>
      <c r="D235" s="85"/>
      <c r="E235" s="99"/>
      <c r="F235" s="8"/>
      <c r="G235" s="52"/>
      <c r="H235" s="52"/>
    </row>
    <row r="236" spans="2:8" ht="15.75" hidden="1" customHeight="1" x14ac:dyDescent="0.25">
      <c r="B236" s="100"/>
      <c r="C236" s="80"/>
      <c r="D236" s="85"/>
      <c r="E236" s="99"/>
      <c r="F236" s="8"/>
      <c r="G236" s="52"/>
      <c r="H236" s="52"/>
    </row>
    <row r="237" spans="2:8" ht="15.75" hidden="1" customHeight="1" x14ac:dyDescent="0.25">
      <c r="B237" s="100"/>
      <c r="C237" s="80"/>
      <c r="D237" s="85"/>
      <c r="E237" s="99"/>
      <c r="F237" s="8"/>
      <c r="G237" s="52"/>
      <c r="H237" s="52"/>
    </row>
    <row r="238" spans="2:8" ht="15.75" hidden="1" customHeight="1" x14ac:dyDescent="0.25">
      <c r="B238" s="100"/>
      <c r="C238" s="80"/>
      <c r="D238" s="85"/>
      <c r="E238" s="99"/>
      <c r="F238" s="8"/>
      <c r="G238" s="52"/>
      <c r="H238" s="52"/>
    </row>
    <row r="239" spans="2:8" ht="15.75" hidden="1" customHeight="1" x14ac:dyDescent="0.25">
      <c r="B239" s="100"/>
      <c r="C239" s="80"/>
      <c r="D239" s="85"/>
      <c r="E239" s="99"/>
      <c r="F239" s="8"/>
      <c r="G239" s="52"/>
      <c r="H239" s="52"/>
    </row>
    <row r="240" spans="2:8" ht="15.75" hidden="1" customHeight="1" x14ac:dyDescent="0.25">
      <c r="B240" s="100"/>
      <c r="C240" s="80"/>
      <c r="D240" s="85"/>
      <c r="E240" s="99"/>
      <c r="F240" s="8"/>
      <c r="G240" s="52"/>
      <c r="H240" s="52"/>
    </row>
    <row r="241" spans="2:8" ht="15.75" hidden="1" customHeight="1" x14ac:dyDescent="0.25">
      <c r="B241" s="100"/>
      <c r="C241" s="80"/>
      <c r="D241" s="85"/>
      <c r="E241" s="99"/>
      <c r="F241" s="8"/>
      <c r="G241" s="52"/>
      <c r="H241" s="52"/>
    </row>
    <row r="242" spans="2:8" ht="15.75" hidden="1" customHeight="1" x14ac:dyDescent="0.25">
      <c r="B242" s="100"/>
      <c r="C242" s="80"/>
      <c r="D242" s="85"/>
      <c r="E242" s="99"/>
      <c r="F242" s="8"/>
      <c r="G242" s="52"/>
      <c r="H242" s="52"/>
    </row>
    <row r="243" spans="2:8" ht="15.75" hidden="1" customHeight="1" x14ac:dyDescent="0.25">
      <c r="B243" s="100"/>
      <c r="C243" s="80"/>
      <c r="D243" s="85"/>
      <c r="E243" s="99"/>
      <c r="F243" s="8"/>
      <c r="G243" s="52"/>
      <c r="H243" s="52"/>
    </row>
    <row r="244" spans="2:8" ht="15.75" hidden="1" customHeight="1" x14ac:dyDescent="0.25">
      <c r="B244" s="100"/>
      <c r="C244" s="80"/>
      <c r="D244" s="85"/>
      <c r="E244" s="99"/>
      <c r="F244" s="8"/>
      <c r="G244" s="52"/>
      <c r="H244" s="52"/>
    </row>
    <row r="245" spans="2:8" ht="15.75" hidden="1" customHeight="1" x14ac:dyDescent="0.25">
      <c r="B245" s="100"/>
      <c r="C245" s="80"/>
      <c r="D245" s="85"/>
      <c r="E245" s="99"/>
      <c r="F245" s="8"/>
      <c r="G245" s="52"/>
      <c r="H245" s="52"/>
    </row>
    <row r="246" spans="2:8" ht="15.75" hidden="1" customHeight="1" x14ac:dyDescent="0.25">
      <c r="B246" s="100"/>
      <c r="C246" s="80"/>
      <c r="D246" s="85"/>
      <c r="E246" s="99"/>
      <c r="F246" s="8"/>
      <c r="G246" s="52"/>
      <c r="H246" s="52"/>
    </row>
    <row r="247" spans="2:8" ht="15.75" hidden="1" customHeight="1" x14ac:dyDescent="0.25">
      <c r="B247" s="100"/>
      <c r="C247" s="80"/>
      <c r="D247" s="85"/>
      <c r="E247" s="99"/>
      <c r="F247" s="8"/>
      <c r="G247" s="52"/>
      <c r="H247" s="52"/>
    </row>
    <row r="248" spans="2:8" ht="15.75" hidden="1" customHeight="1" x14ac:dyDescent="0.25">
      <c r="B248" s="100"/>
      <c r="C248" s="80"/>
      <c r="D248" s="85"/>
      <c r="E248" s="99"/>
      <c r="F248" s="8"/>
      <c r="G248" s="52"/>
      <c r="H248" s="52"/>
    </row>
    <row r="249" spans="2:8" ht="15.75" hidden="1" customHeight="1" x14ac:dyDescent="0.25">
      <c r="B249" s="100"/>
      <c r="C249" s="80"/>
      <c r="D249" s="85"/>
      <c r="E249" s="99"/>
      <c r="F249" s="8"/>
      <c r="G249" s="52"/>
      <c r="H249" s="52"/>
    </row>
    <row r="250" spans="2:8" ht="15.75" hidden="1" customHeight="1" x14ac:dyDescent="0.25">
      <c r="B250" s="100"/>
      <c r="C250" s="80"/>
      <c r="D250" s="85"/>
      <c r="E250" s="99"/>
      <c r="F250" s="8"/>
      <c r="G250" s="52"/>
      <c r="H250" s="52"/>
    </row>
    <row r="251" spans="2:8" ht="15.75" hidden="1" customHeight="1" x14ac:dyDescent="0.25">
      <c r="B251" s="100"/>
      <c r="C251" s="80"/>
      <c r="D251" s="85"/>
      <c r="E251" s="99"/>
      <c r="F251" s="8"/>
      <c r="G251" s="52"/>
      <c r="H251" s="52"/>
    </row>
    <row r="252" spans="2:8" ht="15.75" hidden="1" customHeight="1" x14ac:dyDescent="0.25">
      <c r="B252" s="100"/>
      <c r="C252" s="80"/>
      <c r="D252" s="85"/>
      <c r="E252" s="99"/>
      <c r="F252" s="8"/>
      <c r="G252" s="52"/>
      <c r="H252" s="52"/>
    </row>
    <row r="253" spans="2:8" ht="15.75" hidden="1" customHeight="1" x14ac:dyDescent="0.25">
      <c r="B253" s="100"/>
      <c r="C253" s="80"/>
      <c r="D253" s="85"/>
      <c r="E253" s="99"/>
      <c r="F253" s="8"/>
      <c r="G253" s="52"/>
      <c r="H253" s="52"/>
    </row>
    <row r="254" spans="2:8" ht="15.75" hidden="1" customHeight="1" x14ac:dyDescent="0.25">
      <c r="B254" s="100"/>
      <c r="C254" s="80"/>
      <c r="D254" s="85"/>
      <c r="E254" s="99"/>
      <c r="F254" s="8"/>
      <c r="G254" s="52"/>
      <c r="H254" s="52"/>
    </row>
    <row r="255" spans="2:8" ht="15.75" hidden="1" customHeight="1" x14ac:dyDescent="0.25">
      <c r="B255" s="100"/>
      <c r="C255" s="80"/>
      <c r="D255" s="85"/>
      <c r="E255" s="99"/>
      <c r="F255" s="8"/>
      <c r="G255" s="52"/>
      <c r="H255" s="52"/>
    </row>
    <row r="256" spans="2:8" ht="15.75" hidden="1" customHeight="1" x14ac:dyDescent="0.25">
      <c r="B256" s="100"/>
      <c r="C256" s="80"/>
      <c r="D256" s="85"/>
      <c r="E256" s="99"/>
      <c r="F256" s="8"/>
      <c r="G256" s="52"/>
      <c r="H256" s="52"/>
    </row>
    <row r="257" spans="2:8" ht="15.75" hidden="1" customHeight="1" x14ac:dyDescent="0.25">
      <c r="B257" s="100"/>
      <c r="C257" s="80"/>
      <c r="D257" s="85"/>
      <c r="E257" s="99"/>
      <c r="F257" s="8"/>
      <c r="G257" s="52"/>
      <c r="H257" s="52"/>
    </row>
    <row r="258" spans="2:8" ht="15.75" hidden="1" customHeight="1" x14ac:dyDescent="0.25">
      <c r="B258" s="100"/>
      <c r="C258" s="80"/>
      <c r="D258" s="85"/>
      <c r="E258" s="99"/>
      <c r="F258" s="8"/>
      <c r="G258" s="52"/>
      <c r="H258" s="52"/>
    </row>
    <row r="259" spans="2:8" ht="15.75" hidden="1" customHeight="1" x14ac:dyDescent="0.25">
      <c r="B259" s="100"/>
      <c r="C259" s="80"/>
      <c r="D259" s="85"/>
      <c r="E259" s="99"/>
      <c r="F259" s="8"/>
      <c r="G259" s="52"/>
      <c r="H259" s="52"/>
    </row>
    <row r="260" spans="2:8" ht="15.75" hidden="1" customHeight="1" x14ac:dyDescent="0.25">
      <c r="B260" s="100"/>
      <c r="C260" s="80"/>
      <c r="D260" s="85"/>
      <c r="E260" s="99"/>
      <c r="F260" s="8"/>
      <c r="G260" s="52"/>
      <c r="H260" s="52"/>
    </row>
    <row r="261" spans="2:8" ht="15.75" hidden="1" customHeight="1" x14ac:dyDescent="0.25">
      <c r="B261" s="100"/>
      <c r="C261" s="80"/>
      <c r="D261" s="85"/>
      <c r="E261" s="99"/>
      <c r="F261" s="8"/>
      <c r="G261" s="52"/>
      <c r="H261" s="52"/>
    </row>
    <row r="262" spans="2:8" ht="15.75" hidden="1" customHeight="1" x14ac:dyDescent="0.25">
      <c r="B262" s="100"/>
      <c r="C262" s="80"/>
      <c r="D262" s="85"/>
      <c r="E262" s="99"/>
      <c r="F262" s="8"/>
      <c r="G262" s="52"/>
      <c r="H262" s="52"/>
    </row>
    <row r="263" spans="2:8" ht="15.75" hidden="1" customHeight="1" x14ac:dyDescent="0.25">
      <c r="B263" s="100"/>
      <c r="C263" s="80"/>
      <c r="D263" s="85"/>
      <c r="E263" s="99"/>
      <c r="F263" s="8"/>
      <c r="G263" s="52"/>
      <c r="H263" s="52"/>
    </row>
    <row r="264" spans="2:8" ht="15.75" hidden="1" customHeight="1" x14ac:dyDescent="0.25">
      <c r="B264" s="100"/>
      <c r="C264" s="80"/>
      <c r="D264" s="85"/>
      <c r="E264" s="99"/>
      <c r="F264" s="8"/>
      <c r="G264" s="52"/>
      <c r="H264" s="52"/>
    </row>
    <row r="265" spans="2:8" ht="15.75" hidden="1" customHeight="1" x14ac:dyDescent="0.25">
      <c r="B265" s="100"/>
      <c r="C265" s="80"/>
      <c r="D265" s="85"/>
      <c r="E265" s="99"/>
      <c r="F265" s="8"/>
      <c r="G265" s="52"/>
      <c r="H265" s="52"/>
    </row>
    <row r="266" spans="2:8" ht="15.75" hidden="1" customHeight="1" x14ac:dyDescent="0.25">
      <c r="B266" s="100"/>
      <c r="C266" s="80"/>
      <c r="D266" s="85"/>
      <c r="E266" s="99"/>
      <c r="F266" s="8"/>
      <c r="G266" s="52"/>
      <c r="H266" s="52"/>
    </row>
    <row r="267" spans="2:8" ht="15.75" hidden="1" customHeight="1" x14ac:dyDescent="0.25">
      <c r="B267" s="100"/>
      <c r="C267" s="80"/>
      <c r="D267" s="85"/>
      <c r="E267" s="99"/>
      <c r="F267" s="8"/>
      <c r="G267" s="52"/>
      <c r="H267" s="52"/>
    </row>
    <row r="268" spans="2:8" ht="15.75" hidden="1" customHeight="1" x14ac:dyDescent="0.25">
      <c r="B268" s="100"/>
      <c r="C268" s="80"/>
      <c r="D268" s="85"/>
      <c r="E268" s="99"/>
      <c r="F268" s="8"/>
      <c r="G268" s="52"/>
      <c r="H268" s="52"/>
    </row>
    <row r="269" spans="2:8" ht="15.75" hidden="1" customHeight="1" x14ac:dyDescent="0.25">
      <c r="B269" s="100"/>
      <c r="C269" s="80"/>
      <c r="D269" s="85"/>
      <c r="E269" s="99"/>
      <c r="F269" s="8"/>
      <c r="G269" s="52"/>
      <c r="H269" s="52"/>
    </row>
    <row r="270" spans="2:8" ht="15.75" hidden="1" customHeight="1" x14ac:dyDescent="0.25">
      <c r="B270" s="100"/>
      <c r="C270" s="80"/>
      <c r="D270" s="85"/>
      <c r="E270" s="99"/>
      <c r="F270" s="8"/>
      <c r="G270" s="52"/>
      <c r="H270" s="52"/>
    </row>
    <row r="271" spans="2:8" ht="15.75" hidden="1" customHeight="1" x14ac:dyDescent="0.25">
      <c r="B271" s="100"/>
      <c r="C271" s="80"/>
      <c r="D271" s="85"/>
      <c r="E271" s="99"/>
      <c r="F271" s="8"/>
      <c r="G271" s="52"/>
      <c r="H271" s="52"/>
    </row>
    <row r="272" spans="2:8" ht="15.75" hidden="1" customHeight="1" x14ac:dyDescent="0.25">
      <c r="B272" s="100"/>
      <c r="C272" s="80"/>
      <c r="D272" s="85"/>
      <c r="E272" s="99"/>
      <c r="F272" s="8"/>
      <c r="G272" s="52"/>
      <c r="H272" s="52"/>
    </row>
    <row r="273" spans="2:8" ht="15.75" hidden="1" customHeight="1" x14ac:dyDescent="0.25">
      <c r="B273" s="100"/>
      <c r="C273" s="80"/>
      <c r="D273" s="85"/>
      <c r="E273" s="99"/>
      <c r="F273" s="8"/>
      <c r="G273" s="52"/>
      <c r="H273" s="52"/>
    </row>
    <row r="274" spans="2:8" ht="15.75" hidden="1" customHeight="1" x14ac:dyDescent="0.25">
      <c r="B274" s="100"/>
      <c r="C274" s="80"/>
      <c r="D274" s="85"/>
      <c r="E274" s="99"/>
      <c r="F274" s="8"/>
      <c r="G274" s="52"/>
      <c r="H274" s="52"/>
    </row>
    <row r="275" spans="2:8" ht="15.75" hidden="1" customHeight="1" x14ac:dyDescent="0.25">
      <c r="B275" s="100"/>
      <c r="C275" s="80"/>
      <c r="D275" s="85"/>
      <c r="E275" s="99"/>
      <c r="F275" s="8"/>
      <c r="G275" s="52"/>
      <c r="H275" s="52"/>
    </row>
    <row r="276" spans="2:8" ht="15.75" hidden="1" customHeight="1" x14ac:dyDescent="0.25">
      <c r="B276" s="100"/>
      <c r="C276" s="80"/>
      <c r="D276" s="85"/>
      <c r="E276" s="99"/>
      <c r="F276" s="8"/>
      <c r="G276" s="52"/>
      <c r="H276" s="52"/>
    </row>
    <row r="277" spans="2:8" ht="15.75" hidden="1" customHeight="1" x14ac:dyDescent="0.25">
      <c r="B277" s="100"/>
      <c r="C277" s="80"/>
      <c r="D277" s="85"/>
      <c r="E277" s="99"/>
      <c r="F277" s="8"/>
      <c r="G277" s="52"/>
      <c r="H277" s="52"/>
    </row>
    <row r="278" spans="2:8" ht="15.75" hidden="1" customHeight="1" x14ac:dyDescent="0.25">
      <c r="B278" s="100"/>
      <c r="C278" s="80"/>
      <c r="D278" s="85"/>
      <c r="E278" s="99"/>
      <c r="F278" s="8"/>
      <c r="G278" s="52"/>
      <c r="H278" s="52"/>
    </row>
    <row r="279" spans="2:8" ht="15.75" hidden="1" customHeight="1" x14ac:dyDescent="0.25">
      <c r="B279" s="100"/>
      <c r="C279" s="80"/>
      <c r="D279" s="85"/>
      <c r="E279" s="99"/>
      <c r="F279" s="8"/>
      <c r="G279" s="52"/>
      <c r="H279" s="52"/>
    </row>
    <row r="280" spans="2:8" ht="15.75" hidden="1" customHeight="1" x14ac:dyDescent="0.25">
      <c r="B280" s="100"/>
      <c r="C280" s="80"/>
      <c r="D280" s="85"/>
      <c r="E280" s="99"/>
      <c r="F280" s="8"/>
      <c r="G280" s="52"/>
      <c r="H280" s="52"/>
    </row>
    <row r="281" spans="2:8" ht="15.75" hidden="1" customHeight="1" x14ac:dyDescent="0.25">
      <c r="B281" s="100"/>
      <c r="C281" s="80"/>
      <c r="D281" s="85"/>
      <c r="E281" s="99"/>
      <c r="F281" s="8"/>
      <c r="G281" s="52"/>
      <c r="H281" s="52"/>
    </row>
    <row r="282" spans="2:8" ht="15.75" hidden="1" customHeight="1" x14ac:dyDescent="0.25">
      <c r="B282" s="100"/>
      <c r="C282" s="80"/>
      <c r="D282" s="85"/>
      <c r="E282" s="99"/>
      <c r="F282" s="8"/>
      <c r="G282" s="52"/>
      <c r="H282" s="52"/>
    </row>
    <row r="283" spans="2:8" ht="15.75" hidden="1" customHeight="1" x14ac:dyDescent="0.25">
      <c r="B283" s="100"/>
      <c r="C283" s="80"/>
      <c r="D283" s="85"/>
      <c r="E283" s="99"/>
      <c r="F283" s="8"/>
      <c r="G283" s="52"/>
      <c r="H283" s="52"/>
    </row>
    <row r="284" spans="2:8" ht="15.75" hidden="1" customHeight="1" x14ac:dyDescent="0.25">
      <c r="B284" s="100"/>
      <c r="C284" s="80"/>
      <c r="D284" s="85"/>
      <c r="E284" s="99"/>
      <c r="F284" s="8"/>
      <c r="G284" s="52"/>
      <c r="H284" s="52"/>
    </row>
    <row r="285" spans="2:8" ht="15.75" hidden="1" customHeight="1" x14ac:dyDescent="0.25">
      <c r="B285" s="100"/>
      <c r="C285" s="80"/>
      <c r="D285" s="85"/>
      <c r="E285" s="99"/>
      <c r="F285" s="8"/>
      <c r="G285" s="52"/>
      <c r="H285" s="52"/>
    </row>
    <row r="286" spans="2:8" ht="15.75" hidden="1" customHeight="1" x14ac:dyDescent="0.25">
      <c r="B286" s="100"/>
      <c r="C286" s="80"/>
      <c r="D286" s="85"/>
      <c r="E286" s="99"/>
      <c r="F286" s="8"/>
      <c r="G286" s="52"/>
      <c r="H286" s="52"/>
    </row>
    <row r="287" spans="2:8" ht="15.75" hidden="1" customHeight="1" x14ac:dyDescent="0.25">
      <c r="B287" s="100"/>
      <c r="C287" s="80"/>
      <c r="D287" s="85"/>
      <c r="E287" s="99"/>
      <c r="F287" s="8"/>
      <c r="G287" s="52"/>
      <c r="H287" s="52"/>
    </row>
    <row r="288" spans="2:8" ht="15.75" hidden="1" customHeight="1" x14ac:dyDescent="0.25">
      <c r="B288" s="100"/>
      <c r="C288" s="80"/>
      <c r="D288" s="85"/>
      <c r="E288" s="99"/>
      <c r="F288" s="8"/>
      <c r="G288" s="52"/>
      <c r="H288" s="52"/>
    </row>
    <row r="289" spans="2:8" ht="15.75" hidden="1" customHeight="1" x14ac:dyDescent="0.25">
      <c r="B289" s="100"/>
      <c r="C289" s="80"/>
      <c r="D289" s="85"/>
      <c r="E289" s="99"/>
      <c r="F289" s="8"/>
      <c r="G289" s="52"/>
      <c r="H289" s="52"/>
    </row>
    <row r="290" spans="2:8" ht="15.75" hidden="1" customHeight="1" x14ac:dyDescent="0.25">
      <c r="B290" s="100"/>
      <c r="C290" s="80"/>
      <c r="D290" s="85"/>
      <c r="E290" s="99"/>
      <c r="F290" s="8"/>
      <c r="G290" s="52"/>
      <c r="H290" s="52"/>
    </row>
    <row r="291" spans="2:8" ht="15.75" hidden="1" customHeight="1" x14ac:dyDescent="0.25">
      <c r="B291" s="100"/>
      <c r="C291" s="80"/>
      <c r="D291" s="85"/>
      <c r="E291" s="99"/>
      <c r="F291" s="8"/>
      <c r="G291" s="52"/>
      <c r="H291" s="52"/>
    </row>
    <row r="292" spans="2:8" ht="15.75" hidden="1" customHeight="1" x14ac:dyDescent="0.25">
      <c r="B292" s="100"/>
      <c r="C292" s="80"/>
      <c r="D292" s="85"/>
      <c r="E292" s="99"/>
      <c r="F292" s="8"/>
      <c r="G292" s="52"/>
      <c r="H292" s="52"/>
    </row>
    <row r="293" spans="2:8" ht="15.75" hidden="1" customHeight="1" x14ac:dyDescent="0.25">
      <c r="B293" s="100"/>
      <c r="C293" s="80"/>
      <c r="D293" s="85"/>
      <c r="E293" s="99"/>
      <c r="F293" s="8"/>
      <c r="G293" s="52"/>
      <c r="H293" s="52"/>
    </row>
    <row r="294" spans="2:8" ht="15.75" hidden="1" customHeight="1" x14ac:dyDescent="0.25">
      <c r="B294" s="100"/>
      <c r="C294" s="80"/>
      <c r="D294" s="85"/>
      <c r="E294" s="99"/>
      <c r="F294" s="8"/>
      <c r="G294" s="52"/>
      <c r="H294" s="52"/>
    </row>
    <row r="295" spans="2:8" ht="15.75" hidden="1" customHeight="1" x14ac:dyDescent="0.25">
      <c r="B295" s="100"/>
      <c r="C295" s="80"/>
      <c r="D295" s="85"/>
      <c r="E295" s="99"/>
      <c r="F295" s="8"/>
      <c r="G295" s="52"/>
      <c r="H295" s="52"/>
    </row>
    <row r="296" spans="2:8" ht="15.75" hidden="1" customHeight="1" x14ac:dyDescent="0.25">
      <c r="B296" s="100"/>
      <c r="C296" s="80"/>
      <c r="D296" s="85"/>
      <c r="E296" s="99"/>
      <c r="F296" s="8"/>
      <c r="G296" s="52"/>
      <c r="H296" s="52"/>
    </row>
    <row r="297" spans="2:8" ht="15.75" hidden="1" customHeight="1" x14ac:dyDescent="0.25">
      <c r="B297" s="100"/>
      <c r="C297" s="80"/>
      <c r="D297" s="85"/>
      <c r="E297" s="99"/>
      <c r="F297" s="8"/>
      <c r="G297" s="52"/>
      <c r="H297" s="52"/>
    </row>
    <row r="298" spans="2:8" ht="15.75" hidden="1" customHeight="1" x14ac:dyDescent="0.25">
      <c r="B298" s="100"/>
      <c r="C298" s="80"/>
      <c r="D298" s="85"/>
      <c r="E298" s="99"/>
      <c r="F298" s="8"/>
      <c r="G298" s="52"/>
      <c r="H298" s="52"/>
    </row>
    <row r="299" spans="2:8" ht="15.75" hidden="1" customHeight="1" x14ac:dyDescent="0.25">
      <c r="B299" s="100"/>
      <c r="C299" s="80"/>
      <c r="D299" s="85"/>
      <c r="E299" s="99"/>
      <c r="F299" s="8"/>
      <c r="G299" s="52"/>
      <c r="H299" s="52"/>
    </row>
    <row r="300" spans="2:8" ht="15.75" hidden="1" customHeight="1" x14ac:dyDescent="0.25">
      <c r="B300" s="100"/>
      <c r="C300" s="80"/>
      <c r="D300" s="85"/>
      <c r="E300" s="99"/>
      <c r="F300" s="8"/>
      <c r="G300" s="52"/>
      <c r="H300" s="52"/>
    </row>
    <row r="301" spans="2:8" ht="15.75" hidden="1" customHeight="1" x14ac:dyDescent="0.25">
      <c r="B301" s="100"/>
      <c r="C301" s="80"/>
      <c r="D301" s="85"/>
      <c r="E301" s="99"/>
      <c r="F301" s="8"/>
      <c r="G301" s="52"/>
      <c r="H301" s="52"/>
    </row>
    <row r="302" spans="2:8" ht="15.75" hidden="1" customHeight="1" x14ac:dyDescent="0.25">
      <c r="B302" s="100"/>
      <c r="C302" s="80"/>
      <c r="D302" s="85"/>
      <c r="E302" s="99"/>
      <c r="F302" s="8"/>
      <c r="G302" s="52"/>
      <c r="H302" s="52"/>
    </row>
    <row r="303" spans="2:8" ht="15.75" hidden="1" customHeight="1" x14ac:dyDescent="0.25">
      <c r="B303" s="100"/>
      <c r="C303" s="80"/>
      <c r="D303" s="85"/>
      <c r="E303" s="99"/>
      <c r="F303" s="8"/>
      <c r="G303" s="52"/>
      <c r="H303" s="52"/>
    </row>
    <row r="304" spans="2:8" ht="15.75" hidden="1" customHeight="1" x14ac:dyDescent="0.25">
      <c r="B304" s="100"/>
      <c r="C304" s="80"/>
      <c r="D304" s="85"/>
      <c r="E304" s="99"/>
      <c r="F304" s="8"/>
      <c r="G304" s="52"/>
      <c r="H304" s="52"/>
    </row>
    <row r="305" spans="2:8" ht="15.75" hidden="1" customHeight="1" x14ac:dyDescent="0.25">
      <c r="B305" s="100"/>
      <c r="C305" s="80"/>
      <c r="D305" s="85"/>
      <c r="E305" s="99"/>
      <c r="F305" s="8"/>
      <c r="G305" s="52"/>
      <c r="H305" s="52"/>
    </row>
    <row r="306" spans="2:8" ht="15.75" hidden="1" customHeight="1" x14ac:dyDescent="0.25">
      <c r="B306" s="100"/>
      <c r="C306" s="80"/>
      <c r="D306" s="85"/>
      <c r="E306" s="99"/>
      <c r="F306" s="8"/>
      <c r="G306" s="52"/>
      <c r="H306" s="52"/>
    </row>
    <row r="307" spans="2:8" ht="15.75" hidden="1" customHeight="1" x14ac:dyDescent="0.25">
      <c r="B307" s="100"/>
      <c r="C307" s="80"/>
      <c r="D307" s="85"/>
      <c r="E307" s="99"/>
      <c r="F307" s="8"/>
      <c r="G307" s="52"/>
      <c r="H307" s="52"/>
    </row>
    <row r="308" spans="2:8" ht="15.75" hidden="1" customHeight="1" x14ac:dyDescent="0.25">
      <c r="B308" s="100"/>
      <c r="C308" s="80"/>
      <c r="D308" s="85"/>
      <c r="E308" s="99"/>
      <c r="F308" s="8"/>
      <c r="G308" s="52"/>
      <c r="H308" s="52"/>
    </row>
    <row r="309" spans="2:8" ht="15.75" hidden="1" customHeight="1" x14ac:dyDescent="0.25">
      <c r="B309" s="100"/>
      <c r="C309" s="80"/>
      <c r="D309" s="85"/>
      <c r="E309" s="99"/>
      <c r="F309" s="8"/>
      <c r="G309" s="52"/>
      <c r="H309" s="52"/>
    </row>
    <row r="310" spans="2:8" ht="15.75" hidden="1" customHeight="1" x14ac:dyDescent="0.25">
      <c r="B310" s="100"/>
      <c r="C310" s="80"/>
      <c r="D310" s="85"/>
      <c r="E310" s="99"/>
      <c r="F310" s="8"/>
      <c r="G310" s="52"/>
      <c r="H310" s="52"/>
    </row>
    <row r="311" spans="2:8" ht="15.75" hidden="1" customHeight="1" x14ac:dyDescent="0.25">
      <c r="B311" s="100"/>
      <c r="C311" s="80"/>
      <c r="D311" s="85"/>
      <c r="E311" s="99"/>
      <c r="F311" s="8"/>
      <c r="G311" s="52"/>
      <c r="H311" s="52"/>
    </row>
    <row r="312" spans="2:8" ht="15.75" hidden="1" customHeight="1" x14ac:dyDescent="0.25">
      <c r="B312" s="100"/>
      <c r="C312" s="80"/>
      <c r="D312" s="85"/>
      <c r="E312" s="99"/>
      <c r="F312" s="8"/>
      <c r="G312" s="52"/>
      <c r="H312" s="52"/>
    </row>
    <row r="313" spans="2:8" ht="15.75" hidden="1" customHeight="1" x14ac:dyDescent="0.25">
      <c r="B313" s="100"/>
      <c r="C313" s="80"/>
      <c r="D313" s="85"/>
      <c r="E313" s="99"/>
      <c r="F313" s="8"/>
      <c r="G313" s="52"/>
      <c r="H313" s="52"/>
    </row>
    <row r="314" spans="2:8" ht="15.75" hidden="1" customHeight="1" x14ac:dyDescent="0.25">
      <c r="B314" s="100"/>
      <c r="C314" s="80"/>
      <c r="D314" s="85"/>
      <c r="E314" s="99"/>
      <c r="F314" s="8"/>
      <c r="G314" s="52"/>
      <c r="H314" s="52"/>
    </row>
    <row r="315" spans="2:8" ht="15.75" hidden="1" customHeight="1" x14ac:dyDescent="0.25">
      <c r="B315" s="100"/>
      <c r="C315" s="80"/>
      <c r="D315" s="85"/>
      <c r="E315" s="99"/>
      <c r="F315" s="8"/>
      <c r="G315" s="52"/>
      <c r="H315" s="52"/>
    </row>
    <row r="316" spans="2:8" ht="15.75" hidden="1" customHeight="1" x14ac:dyDescent="0.25">
      <c r="B316" s="100"/>
      <c r="C316" s="80"/>
      <c r="D316" s="85"/>
      <c r="E316" s="99"/>
      <c r="F316" s="8"/>
      <c r="G316" s="52"/>
      <c r="H316" s="52"/>
    </row>
    <row r="317" spans="2:8" ht="15.75" hidden="1" customHeight="1" x14ac:dyDescent="0.25">
      <c r="B317" s="100"/>
      <c r="C317" s="80"/>
      <c r="D317" s="85"/>
      <c r="E317" s="99"/>
      <c r="F317" s="8"/>
      <c r="G317" s="52"/>
      <c r="H317" s="52"/>
    </row>
    <row r="318" spans="2:8" ht="15.75" hidden="1" customHeight="1" x14ac:dyDescent="0.25">
      <c r="B318" s="100"/>
      <c r="C318" s="80"/>
      <c r="D318" s="85"/>
      <c r="E318" s="99"/>
      <c r="F318" s="8"/>
      <c r="G318" s="52"/>
      <c r="H318" s="52"/>
    </row>
    <row r="319" spans="2:8" ht="15.75" hidden="1" customHeight="1" x14ac:dyDescent="0.25">
      <c r="B319" s="100"/>
      <c r="C319" s="80"/>
      <c r="D319" s="85"/>
      <c r="E319" s="99"/>
      <c r="F319" s="8"/>
      <c r="G319" s="52"/>
      <c r="H319" s="52"/>
    </row>
    <row r="320" spans="2:8" ht="15.75" hidden="1" customHeight="1" x14ac:dyDescent="0.25">
      <c r="B320" s="100"/>
      <c r="C320" s="80"/>
      <c r="D320" s="85"/>
      <c r="E320" s="99"/>
      <c r="F320" s="8"/>
      <c r="G320" s="52"/>
      <c r="H320" s="52"/>
    </row>
    <row r="321" spans="2:8" ht="15.75" hidden="1" customHeight="1" x14ac:dyDescent="0.25">
      <c r="B321" s="100"/>
      <c r="C321" s="80"/>
      <c r="D321" s="85"/>
      <c r="E321" s="99"/>
      <c r="F321" s="8"/>
      <c r="G321" s="52"/>
      <c r="H321" s="52"/>
    </row>
    <row r="322" spans="2:8" ht="15.75" hidden="1" customHeight="1" x14ac:dyDescent="0.25">
      <c r="B322" s="100"/>
      <c r="C322" s="80"/>
      <c r="D322" s="85"/>
      <c r="E322" s="99"/>
      <c r="F322" s="8"/>
      <c r="G322" s="52"/>
      <c r="H322" s="52"/>
    </row>
    <row r="323" spans="2:8" ht="15.75" hidden="1" customHeight="1" x14ac:dyDescent="0.25">
      <c r="B323" s="100"/>
      <c r="C323" s="80"/>
      <c r="D323" s="85"/>
      <c r="E323" s="99"/>
      <c r="F323" s="8"/>
      <c r="G323" s="52"/>
      <c r="H323" s="52"/>
    </row>
    <row r="324" spans="2:8" ht="15.75" hidden="1" customHeight="1" x14ac:dyDescent="0.25">
      <c r="B324" s="100"/>
      <c r="C324" s="80"/>
      <c r="D324" s="85"/>
      <c r="E324" s="99"/>
      <c r="F324" s="8"/>
      <c r="G324" s="52"/>
      <c r="H324" s="52"/>
    </row>
    <row r="325" spans="2:8" ht="15.75" hidden="1" customHeight="1" x14ac:dyDescent="0.25">
      <c r="B325" s="100"/>
      <c r="C325" s="80"/>
      <c r="D325" s="85"/>
      <c r="E325" s="99"/>
      <c r="F325" s="8"/>
      <c r="G325" s="52"/>
      <c r="H325" s="52"/>
    </row>
    <row r="326" spans="2:8" ht="15.75" hidden="1" customHeight="1" x14ac:dyDescent="0.25">
      <c r="B326" s="100"/>
      <c r="C326" s="80"/>
      <c r="D326" s="85"/>
      <c r="E326" s="99"/>
      <c r="F326" s="8"/>
      <c r="G326" s="52"/>
      <c r="H326" s="52"/>
    </row>
    <row r="327" spans="2:8" ht="15.75" hidden="1" customHeight="1" x14ac:dyDescent="0.25">
      <c r="B327" s="100"/>
      <c r="C327" s="80"/>
      <c r="D327" s="85"/>
      <c r="E327" s="99"/>
      <c r="F327" s="8"/>
      <c r="G327" s="52"/>
      <c r="H327" s="52"/>
    </row>
    <row r="328" spans="2:8" ht="15.75" hidden="1" customHeight="1" x14ac:dyDescent="0.25">
      <c r="B328" s="100"/>
      <c r="C328" s="80"/>
      <c r="D328" s="85"/>
      <c r="E328" s="99"/>
      <c r="F328" s="8"/>
      <c r="G328" s="52"/>
      <c r="H328" s="52"/>
    </row>
    <row r="329" spans="2:8" ht="15.75" hidden="1" customHeight="1" x14ac:dyDescent="0.25">
      <c r="B329" s="100"/>
      <c r="C329" s="80"/>
      <c r="D329" s="85"/>
      <c r="E329" s="99"/>
      <c r="F329" s="8"/>
      <c r="G329" s="52"/>
      <c r="H329" s="52"/>
    </row>
    <row r="330" spans="2:8" ht="15.75" hidden="1" customHeight="1" x14ac:dyDescent="0.25">
      <c r="B330" s="100"/>
      <c r="C330" s="80"/>
      <c r="D330" s="85"/>
      <c r="E330" s="99"/>
      <c r="F330" s="8"/>
      <c r="G330" s="52"/>
      <c r="H330" s="52"/>
    </row>
    <row r="331" spans="2:8" ht="15.75" hidden="1" customHeight="1" x14ac:dyDescent="0.25">
      <c r="B331" s="100"/>
      <c r="C331" s="80"/>
      <c r="D331" s="85"/>
      <c r="E331" s="99"/>
      <c r="F331" s="8"/>
      <c r="G331" s="52"/>
      <c r="H331" s="52"/>
    </row>
    <row r="332" spans="2:8" ht="15.75" hidden="1" customHeight="1" x14ac:dyDescent="0.25">
      <c r="B332" s="100"/>
      <c r="C332" s="80"/>
      <c r="D332" s="85"/>
      <c r="E332" s="99"/>
      <c r="F332" s="8"/>
      <c r="G332" s="52"/>
      <c r="H332" s="52"/>
    </row>
    <row r="333" spans="2:8" ht="15.75" hidden="1" customHeight="1" x14ac:dyDescent="0.25">
      <c r="B333" s="100"/>
      <c r="C333" s="80"/>
      <c r="D333" s="85"/>
      <c r="E333" s="99"/>
      <c r="F333" s="8"/>
      <c r="G333" s="52"/>
      <c r="H333" s="52"/>
    </row>
    <row r="334" spans="2:8" ht="15.75" hidden="1" customHeight="1" x14ac:dyDescent="0.25">
      <c r="B334" s="100"/>
      <c r="C334" s="80"/>
      <c r="D334" s="85"/>
      <c r="E334" s="99"/>
      <c r="F334" s="8"/>
      <c r="G334" s="52"/>
      <c r="H334" s="52"/>
    </row>
    <row r="335" spans="2:8" ht="15.75" hidden="1" customHeight="1" x14ac:dyDescent="0.25">
      <c r="B335" s="100"/>
      <c r="C335" s="80"/>
      <c r="D335" s="85"/>
      <c r="E335" s="99"/>
      <c r="F335" s="8"/>
      <c r="G335" s="52"/>
      <c r="H335" s="52"/>
    </row>
    <row r="336" spans="2:8" ht="15.75" hidden="1" customHeight="1" x14ac:dyDescent="0.25">
      <c r="B336" s="100"/>
      <c r="C336" s="80"/>
      <c r="D336" s="85"/>
      <c r="E336" s="99"/>
      <c r="F336" s="8"/>
      <c r="G336" s="52"/>
      <c r="H336" s="52"/>
    </row>
    <row r="337" spans="2:8" ht="15.75" hidden="1" customHeight="1" x14ac:dyDescent="0.25">
      <c r="B337" s="100"/>
      <c r="C337" s="80"/>
      <c r="D337" s="85"/>
      <c r="E337" s="99"/>
      <c r="F337" s="8"/>
      <c r="G337" s="52"/>
      <c r="H337" s="52"/>
    </row>
    <row r="338" spans="2:8" ht="15.75" hidden="1" customHeight="1" x14ac:dyDescent="0.25">
      <c r="B338" s="100"/>
      <c r="C338" s="80"/>
      <c r="D338" s="85"/>
      <c r="E338" s="99"/>
      <c r="F338" s="8"/>
      <c r="G338" s="52"/>
      <c r="H338" s="52"/>
    </row>
    <row r="339" spans="2:8" ht="15.75" hidden="1" customHeight="1" x14ac:dyDescent="0.25">
      <c r="B339" s="100"/>
      <c r="C339" s="80"/>
      <c r="D339" s="85"/>
      <c r="E339" s="99"/>
      <c r="F339" s="8"/>
      <c r="G339" s="52"/>
      <c r="H339" s="52"/>
    </row>
    <row r="340" spans="2:8" ht="15.75" hidden="1" customHeight="1" x14ac:dyDescent="0.25">
      <c r="B340" s="100"/>
      <c r="C340" s="80"/>
      <c r="D340" s="85"/>
      <c r="E340" s="99"/>
      <c r="F340" s="8"/>
      <c r="G340" s="52"/>
      <c r="H340" s="52"/>
    </row>
    <row r="341" spans="2:8" ht="15.75" hidden="1" customHeight="1" x14ac:dyDescent="0.25">
      <c r="B341" s="100"/>
      <c r="C341" s="80"/>
      <c r="D341" s="85"/>
      <c r="E341" s="99"/>
      <c r="F341" s="8"/>
      <c r="G341" s="52"/>
      <c r="H341" s="52"/>
    </row>
    <row r="342" spans="2:8" ht="15.75" hidden="1" customHeight="1" x14ac:dyDescent="0.25">
      <c r="B342" s="100"/>
      <c r="C342" s="80"/>
      <c r="D342" s="85"/>
      <c r="E342" s="99"/>
      <c r="F342" s="8"/>
      <c r="G342" s="52"/>
      <c r="H342" s="52"/>
    </row>
    <row r="343" spans="2:8" ht="15.75" hidden="1" customHeight="1" x14ac:dyDescent="0.25">
      <c r="B343" s="100"/>
      <c r="C343" s="80"/>
      <c r="D343" s="85"/>
      <c r="E343" s="99"/>
      <c r="F343" s="8"/>
      <c r="G343" s="52"/>
      <c r="H343" s="52"/>
    </row>
    <row r="344" spans="2:8" ht="15.75" hidden="1" customHeight="1" x14ac:dyDescent="0.25">
      <c r="B344" s="100"/>
      <c r="C344" s="80"/>
      <c r="D344" s="85"/>
      <c r="E344" s="99"/>
      <c r="F344" s="8"/>
      <c r="G344" s="52"/>
      <c r="H344" s="52"/>
    </row>
    <row r="345" spans="2:8" ht="15.75" hidden="1" customHeight="1" x14ac:dyDescent="0.25">
      <c r="B345" s="100"/>
      <c r="C345" s="80"/>
      <c r="D345" s="85"/>
      <c r="E345" s="99"/>
      <c r="F345" s="8"/>
      <c r="G345" s="52"/>
      <c r="H345" s="52"/>
    </row>
    <row r="346" spans="2:8" ht="15.75" hidden="1" customHeight="1" x14ac:dyDescent="0.25">
      <c r="B346" s="100"/>
      <c r="C346" s="80"/>
      <c r="D346" s="85"/>
      <c r="E346" s="99"/>
      <c r="F346" s="8"/>
      <c r="G346" s="52"/>
      <c r="H346" s="52"/>
    </row>
    <row r="347" spans="2:8" ht="15.75" hidden="1" customHeight="1" x14ac:dyDescent="0.25">
      <c r="B347" s="100"/>
      <c r="C347" s="80"/>
      <c r="D347" s="85"/>
      <c r="E347" s="99"/>
      <c r="F347" s="8"/>
      <c r="G347" s="52"/>
      <c r="H347" s="52"/>
    </row>
    <row r="348" spans="2:8" ht="15.75" hidden="1" customHeight="1" x14ac:dyDescent="0.25">
      <c r="B348" s="100"/>
      <c r="C348" s="80"/>
      <c r="D348" s="85"/>
      <c r="E348" s="99"/>
      <c r="F348" s="8"/>
      <c r="G348" s="52"/>
      <c r="H348" s="52"/>
    </row>
    <row r="349" spans="2:8" ht="15.75" hidden="1" customHeight="1" x14ac:dyDescent="0.25">
      <c r="B349" s="100"/>
      <c r="C349" s="80"/>
      <c r="D349" s="85"/>
      <c r="E349" s="99"/>
      <c r="F349" s="8"/>
      <c r="G349" s="52"/>
      <c r="H349" s="52"/>
    </row>
    <row r="350" spans="2:8" ht="15.75" hidden="1" customHeight="1" x14ac:dyDescent="0.25">
      <c r="B350" s="100"/>
      <c r="C350" s="80"/>
      <c r="D350" s="85"/>
      <c r="E350" s="99"/>
      <c r="F350" s="8"/>
      <c r="G350" s="52"/>
      <c r="H350" s="52"/>
    </row>
    <row r="351" spans="2:8" ht="15.75" hidden="1" customHeight="1" x14ac:dyDescent="0.25">
      <c r="B351" s="100"/>
      <c r="C351" s="80"/>
      <c r="D351" s="85"/>
      <c r="E351" s="99"/>
      <c r="F351" s="8"/>
      <c r="G351" s="52"/>
      <c r="H351" s="52"/>
    </row>
    <row r="352" spans="2:8" ht="15.75" hidden="1" customHeight="1" x14ac:dyDescent="0.25">
      <c r="B352" s="100"/>
      <c r="C352" s="80"/>
      <c r="D352" s="85"/>
      <c r="E352" s="99"/>
      <c r="F352" s="8"/>
      <c r="G352" s="52"/>
      <c r="H352" s="52"/>
    </row>
    <row r="353" spans="1:25" ht="15.75" hidden="1" customHeight="1" x14ac:dyDescent="0.25">
      <c r="B353" s="100"/>
      <c r="C353" s="80"/>
      <c r="D353" s="85"/>
      <c r="E353" s="99"/>
      <c r="F353" s="8"/>
      <c r="G353" s="52"/>
      <c r="H353" s="52"/>
    </row>
    <row r="354" spans="1:25" ht="15.75" hidden="1" customHeight="1" x14ac:dyDescent="0.25">
      <c r="B354" s="100"/>
      <c r="C354" s="80"/>
      <c r="D354" s="85"/>
      <c r="E354" s="99"/>
      <c r="F354" s="8"/>
      <c r="G354" s="52"/>
      <c r="H354" s="52"/>
    </row>
    <row r="355" spans="1:25" ht="15.75" hidden="1" customHeight="1" x14ac:dyDescent="0.25">
      <c r="B355" s="100"/>
      <c r="C355" s="80"/>
      <c r="D355" s="85"/>
      <c r="E355" s="99"/>
      <c r="F355" s="8"/>
      <c r="G355" s="52"/>
      <c r="H355" s="52"/>
    </row>
    <row r="356" spans="1:25" ht="15.75" hidden="1" customHeight="1" x14ac:dyDescent="0.25">
      <c r="B356" s="100"/>
      <c r="C356" s="80"/>
      <c r="D356" s="85"/>
      <c r="E356" s="99"/>
      <c r="F356" s="8"/>
      <c r="G356" s="52"/>
      <c r="H356" s="52"/>
    </row>
    <row r="357" spans="1:25" ht="15.75" hidden="1" customHeight="1" x14ac:dyDescent="0.25">
      <c r="B357" s="100"/>
      <c r="C357" s="80"/>
      <c r="D357" s="85"/>
      <c r="E357" s="99"/>
      <c r="F357" s="8"/>
      <c r="G357" s="52"/>
      <c r="H357" s="52"/>
    </row>
    <row r="358" spans="1:25" ht="15.75" hidden="1" customHeight="1" x14ac:dyDescent="0.25">
      <c r="B358" s="100"/>
      <c r="C358" s="80"/>
      <c r="D358" s="85"/>
      <c r="E358" s="99"/>
      <c r="F358" s="8"/>
      <c r="G358" s="52"/>
      <c r="H358" s="52"/>
    </row>
    <row r="359" spans="1:25" ht="15.75" hidden="1" customHeight="1" x14ac:dyDescent="0.25">
      <c r="B359" s="100"/>
      <c r="C359" s="80"/>
      <c r="D359" s="85"/>
      <c r="E359" s="99"/>
      <c r="F359" s="8"/>
      <c r="G359" s="52"/>
      <c r="H359" s="52"/>
    </row>
    <row r="360" spans="1:25" ht="15.75" customHeight="1" x14ac:dyDescent="0.25">
      <c r="B360" s="100"/>
      <c r="C360" s="80"/>
      <c r="D360" s="85"/>
      <c r="E360" s="99"/>
      <c r="F360" s="8"/>
      <c r="G360" s="52"/>
      <c r="H360" s="52"/>
    </row>
    <row r="361" spans="1:25" ht="15.75" customHeight="1" x14ac:dyDescent="0.25">
      <c r="A361" s="45"/>
      <c r="B361" s="4">
        <f>COUNT(B102:B360)</f>
        <v>0</v>
      </c>
      <c r="C361" s="11"/>
      <c r="D361" s="24">
        <f>SUM('Input Administrative Data'!$D$102:$D$360)</f>
        <v>0</v>
      </c>
      <c r="E361" s="24"/>
      <c r="F361" s="48"/>
      <c r="G361" s="57"/>
      <c r="H361" s="51"/>
      <c r="I361" s="11"/>
      <c r="J361" s="11"/>
      <c r="K361" s="11"/>
      <c r="L361" s="11"/>
      <c r="M361" s="11"/>
      <c r="N361" s="11"/>
      <c r="O361" s="11"/>
      <c r="P361" s="11"/>
      <c r="Q361" s="11"/>
      <c r="R361" s="11"/>
      <c r="S361" s="11"/>
      <c r="T361" s="11"/>
      <c r="U361" s="11"/>
      <c r="V361" s="11"/>
      <c r="W361" s="11"/>
      <c r="X361" s="11"/>
      <c r="Y361" s="11"/>
    </row>
    <row r="362" spans="1:25" ht="15.75" customHeight="1" x14ac:dyDescent="0.25">
      <c r="B362" s="1"/>
      <c r="E362" s="1"/>
      <c r="F362" s="1"/>
      <c r="G362" s="1"/>
      <c r="H362" s="1"/>
    </row>
    <row r="363" spans="1:25" ht="15.75" hidden="1" customHeight="1" x14ac:dyDescent="0.25">
      <c r="B363" s="1"/>
      <c r="C363" s="9" t="s">
        <v>128</v>
      </c>
      <c r="D363" s="8" t="e">
        <f>AVERAGE('Input Administrative Data'!$D$102:$D$360)</f>
        <v>#DIV/0!</v>
      </c>
      <c r="E363" s="8"/>
      <c r="F363" s="8"/>
      <c r="G363" s="8"/>
      <c r="H363" s="8"/>
    </row>
    <row r="364" spans="1:25" ht="15.75" hidden="1" customHeight="1" x14ac:dyDescent="0.25">
      <c r="B364" s="1"/>
    </row>
    <row r="365" spans="1:25" ht="15.75" hidden="1" customHeight="1" x14ac:dyDescent="0.25">
      <c r="B365" s="1"/>
    </row>
    <row r="366" spans="1:25" ht="15.75" hidden="1" customHeight="1" x14ac:dyDescent="0.25">
      <c r="B366" s="1"/>
    </row>
    <row r="367" spans="1:25" ht="15.75" hidden="1" customHeight="1" x14ac:dyDescent="0.25">
      <c r="B367" s="1"/>
    </row>
    <row r="368" spans="1:25" ht="15.75" hidden="1" customHeight="1" x14ac:dyDescent="0.25">
      <c r="B368" s="1"/>
    </row>
    <row r="369" spans="2:25" ht="15.75" hidden="1" customHeight="1" x14ac:dyDescent="0.25">
      <c r="B369" s="1"/>
    </row>
    <row r="370" spans="2:25" ht="15.75" hidden="1" customHeight="1" x14ac:dyDescent="0.25">
      <c r="B370" s="1"/>
    </row>
    <row r="371" spans="2:25" ht="15.75" hidden="1" customHeight="1" x14ac:dyDescent="0.25">
      <c r="B371" s="1"/>
    </row>
    <row r="372" spans="2:25" ht="15.75" hidden="1" customHeight="1" x14ac:dyDescent="0.25">
      <c r="B372" s="1"/>
    </row>
    <row r="373" spans="2:25" ht="15.75" hidden="1" customHeight="1" x14ac:dyDescent="0.25">
      <c r="B373" s="1"/>
    </row>
    <row r="374" spans="2:25" ht="15.75" hidden="1" customHeight="1" x14ac:dyDescent="0.25">
      <c r="B374" s="1"/>
    </row>
    <row r="375" spans="2:25" ht="15.75" hidden="1" customHeight="1" x14ac:dyDescent="0.25">
      <c r="B375" s="1"/>
    </row>
    <row r="376" spans="2:25" ht="15.75" hidden="1" customHeight="1" x14ac:dyDescent="0.25">
      <c r="B376" s="1"/>
    </row>
    <row r="377" spans="2:25" ht="15.75" hidden="1" customHeight="1" x14ac:dyDescent="0.25">
      <c r="B377" s="1"/>
    </row>
    <row r="378" spans="2:25" ht="15.75" hidden="1" customHeight="1" x14ac:dyDescent="0.25">
      <c r="B378" s="1"/>
    </row>
    <row r="379" spans="2:25" ht="15.75" hidden="1" customHeight="1" x14ac:dyDescent="0.25">
      <c r="B379" s="1"/>
      <c r="Q379" s="1"/>
      <c r="R379" s="1"/>
      <c r="S379" s="1"/>
      <c r="T379" s="1"/>
      <c r="U379" s="1"/>
      <c r="V379" s="1"/>
      <c r="W379" s="1"/>
      <c r="X379" s="1"/>
      <c r="Y379" s="1"/>
    </row>
    <row r="380" spans="2:25" ht="15.75" hidden="1" customHeight="1" x14ac:dyDescent="0.25">
      <c r="B380" s="1"/>
      <c r="Q380" s="1"/>
      <c r="R380" s="1"/>
      <c r="S380" s="1"/>
      <c r="T380" s="1"/>
      <c r="U380" s="1"/>
      <c r="V380" s="1"/>
      <c r="W380" s="1"/>
      <c r="X380" s="1"/>
      <c r="Y380" s="1"/>
    </row>
    <row r="381" spans="2:25" ht="15.75" hidden="1" customHeight="1" x14ac:dyDescent="0.25">
      <c r="B381" s="1"/>
      <c r="Q381" s="1"/>
      <c r="R381" s="1"/>
      <c r="S381" s="1"/>
      <c r="T381" s="1"/>
      <c r="U381" s="1"/>
      <c r="V381" s="1"/>
      <c r="W381" s="1"/>
      <c r="X381" s="1"/>
      <c r="Y381" s="1"/>
    </row>
    <row r="382" spans="2:25" ht="15.75" hidden="1" customHeight="1" x14ac:dyDescent="0.25">
      <c r="B382" s="1"/>
      <c r="Q382" s="1"/>
      <c r="R382" s="1"/>
      <c r="S382" s="1"/>
      <c r="T382" s="1"/>
      <c r="U382" s="1"/>
      <c r="V382" s="1"/>
      <c r="W382" s="1"/>
      <c r="X382" s="1"/>
      <c r="Y382" s="1"/>
    </row>
    <row r="383" spans="2:25" ht="15.75" hidden="1" customHeight="1" x14ac:dyDescent="0.25">
      <c r="B383" s="1"/>
      <c r="Q383" s="1"/>
      <c r="R383" s="1"/>
      <c r="S383" s="1"/>
      <c r="T383" s="1"/>
      <c r="U383" s="1"/>
      <c r="V383" s="1"/>
      <c r="W383" s="1"/>
      <c r="X383" s="1"/>
      <c r="Y383" s="1"/>
    </row>
    <row r="384" spans="2:25" ht="15.75" hidden="1" customHeight="1" x14ac:dyDescent="0.25">
      <c r="B384" s="1"/>
      <c r="Q384" s="1"/>
      <c r="R384" s="1"/>
      <c r="S384" s="1"/>
      <c r="T384" s="1"/>
      <c r="U384" s="1"/>
      <c r="V384" s="1"/>
      <c r="W384" s="1"/>
      <c r="X384" s="1"/>
      <c r="Y384" s="1"/>
    </row>
    <row r="385" spans="2:25" ht="15.75" hidden="1" customHeight="1" x14ac:dyDescent="0.25">
      <c r="B385" s="1"/>
      <c r="Q385" s="1"/>
      <c r="R385" s="1"/>
      <c r="S385" s="1"/>
      <c r="T385" s="1"/>
      <c r="U385" s="1"/>
      <c r="V385" s="1"/>
      <c r="W385" s="1"/>
      <c r="X385" s="1"/>
      <c r="Y385" s="1"/>
    </row>
    <row r="386" spans="2:25" ht="15.75" hidden="1" customHeight="1" x14ac:dyDescent="0.25">
      <c r="B386" s="1"/>
      <c r="Q386" s="1"/>
      <c r="R386" s="1"/>
      <c r="S386" s="1"/>
      <c r="T386" s="1"/>
      <c r="U386" s="1"/>
      <c r="V386" s="1"/>
      <c r="W386" s="1"/>
      <c r="X386" s="1"/>
      <c r="Y386" s="1"/>
    </row>
    <row r="387" spans="2:25" ht="15.75" hidden="1" customHeight="1" x14ac:dyDescent="0.25">
      <c r="B387" s="1"/>
      <c r="Q387" s="1"/>
      <c r="R387" s="1"/>
      <c r="S387" s="1"/>
      <c r="T387" s="1"/>
      <c r="U387" s="1"/>
      <c r="V387" s="1"/>
      <c r="W387" s="1"/>
      <c r="X387" s="1"/>
      <c r="Y387" s="1"/>
    </row>
    <row r="388" spans="2:25" ht="15.75" hidden="1" customHeight="1" x14ac:dyDescent="0.25">
      <c r="B388" s="1"/>
      <c r="Q388" s="1"/>
      <c r="R388" s="1"/>
      <c r="S388" s="1"/>
      <c r="T388" s="1"/>
      <c r="U388" s="1"/>
      <c r="V388" s="1"/>
      <c r="W388" s="1"/>
      <c r="X388" s="1"/>
      <c r="Y388" s="1"/>
    </row>
    <row r="389" spans="2:25" ht="15.75" hidden="1" customHeight="1" x14ac:dyDescent="0.25">
      <c r="B389" s="1"/>
      <c r="Q389" s="1"/>
      <c r="R389" s="1"/>
      <c r="S389" s="1"/>
      <c r="T389" s="1"/>
      <c r="U389" s="1"/>
      <c r="V389" s="1"/>
      <c r="W389" s="1"/>
      <c r="X389" s="1"/>
      <c r="Y389" s="1"/>
    </row>
    <row r="390" spans="2:25" ht="15.75" hidden="1" customHeight="1" x14ac:dyDescent="0.25">
      <c r="B390" s="1"/>
      <c r="Q390" s="1"/>
      <c r="R390" s="1"/>
      <c r="S390" s="1"/>
      <c r="T390" s="1"/>
      <c r="U390" s="1"/>
      <c r="V390" s="1"/>
      <c r="W390" s="1"/>
      <c r="X390" s="1"/>
      <c r="Y390" s="1"/>
    </row>
    <row r="391" spans="2:25" ht="15.75" hidden="1" customHeight="1" x14ac:dyDescent="0.25">
      <c r="B391" s="1"/>
      <c r="Q391" s="1"/>
      <c r="R391" s="1"/>
      <c r="S391" s="1"/>
      <c r="T391" s="1"/>
      <c r="U391" s="1"/>
      <c r="V391" s="1"/>
      <c r="W391" s="1"/>
      <c r="X391" s="1"/>
      <c r="Y391" s="1"/>
    </row>
    <row r="392" spans="2:25" ht="15.75" hidden="1" customHeight="1" x14ac:dyDescent="0.25">
      <c r="B392" s="1"/>
      <c r="Q392" s="1"/>
      <c r="R392" s="1"/>
      <c r="S392" s="1"/>
      <c r="T392" s="1"/>
      <c r="U392" s="1"/>
      <c r="V392" s="1"/>
      <c r="W392" s="1"/>
      <c r="X392" s="1"/>
      <c r="Y392" s="1"/>
    </row>
    <row r="393" spans="2:25" ht="15.75" hidden="1" customHeight="1" x14ac:dyDescent="0.25">
      <c r="B393" s="1"/>
      <c r="Q393" s="1"/>
      <c r="R393" s="1"/>
      <c r="S393" s="1"/>
      <c r="T393" s="1"/>
      <c r="U393" s="1"/>
      <c r="V393" s="1"/>
      <c r="W393" s="1"/>
      <c r="X393" s="1"/>
      <c r="Y393" s="1"/>
    </row>
    <row r="394" spans="2:25" ht="15.75" hidden="1" customHeight="1" x14ac:dyDescent="0.25">
      <c r="B394" s="1"/>
      <c r="Q394" s="1"/>
      <c r="R394" s="1"/>
      <c r="S394" s="1"/>
      <c r="T394" s="1"/>
      <c r="U394" s="1"/>
      <c r="V394" s="1"/>
      <c r="W394" s="1"/>
      <c r="X394" s="1"/>
      <c r="Y394" s="1"/>
    </row>
    <row r="395" spans="2:25" ht="15.75" hidden="1" customHeight="1" x14ac:dyDescent="0.25">
      <c r="B395" s="1"/>
      <c r="Q395" s="1"/>
      <c r="R395" s="1"/>
      <c r="S395" s="1"/>
      <c r="T395" s="1"/>
      <c r="U395" s="1"/>
      <c r="V395" s="1"/>
      <c r="W395" s="1"/>
      <c r="X395" s="1"/>
      <c r="Y395" s="1"/>
    </row>
    <row r="396" spans="2:25" ht="15.75" hidden="1" customHeight="1" x14ac:dyDescent="0.25">
      <c r="B396" s="1"/>
      <c r="Q396" s="1"/>
      <c r="R396" s="1"/>
      <c r="S396" s="1"/>
      <c r="T396" s="1"/>
      <c r="U396" s="1"/>
      <c r="V396" s="1"/>
      <c r="W396" s="1"/>
      <c r="X396" s="1"/>
      <c r="Y396" s="1"/>
    </row>
    <row r="397" spans="2:25" ht="15.75" hidden="1" customHeight="1" x14ac:dyDescent="0.25">
      <c r="B397" s="1"/>
      <c r="Q397" s="1"/>
      <c r="R397" s="1"/>
      <c r="S397" s="1"/>
      <c r="T397" s="1"/>
      <c r="U397" s="1"/>
      <c r="V397" s="1"/>
      <c r="W397" s="1"/>
      <c r="X397" s="1"/>
      <c r="Y397" s="1"/>
    </row>
    <row r="398" spans="2:25" ht="15.75" hidden="1" customHeight="1" x14ac:dyDescent="0.25">
      <c r="B398" s="1"/>
      <c r="Q398" s="1"/>
      <c r="R398" s="1"/>
      <c r="S398" s="1"/>
      <c r="T398" s="1"/>
      <c r="U398" s="1"/>
      <c r="V398" s="1"/>
      <c r="W398" s="1"/>
      <c r="X398" s="1"/>
      <c r="Y398" s="1"/>
    </row>
    <row r="399" spans="2:25" ht="15.75" hidden="1" customHeight="1" x14ac:dyDescent="0.25">
      <c r="B399" s="1"/>
      <c r="Q399" s="1"/>
      <c r="R399" s="1"/>
      <c r="S399" s="1"/>
      <c r="T399" s="1"/>
      <c r="U399" s="1"/>
      <c r="V399" s="1"/>
      <c r="W399" s="1"/>
      <c r="X399" s="1"/>
      <c r="Y399" s="1"/>
    </row>
    <row r="400" spans="2:25" ht="15.75" hidden="1" customHeight="1" x14ac:dyDescent="0.25">
      <c r="B400" s="1"/>
      <c r="Q400" s="1"/>
      <c r="R400" s="1"/>
      <c r="S400" s="1"/>
      <c r="T400" s="1"/>
      <c r="U400" s="1"/>
      <c r="V400" s="1"/>
      <c r="W400" s="1"/>
      <c r="X400" s="1"/>
      <c r="Y400" s="1"/>
    </row>
    <row r="401" spans="2:25" ht="15.75" hidden="1" customHeight="1" x14ac:dyDescent="0.25">
      <c r="B401" s="1"/>
      <c r="Q401" s="1"/>
      <c r="R401" s="1"/>
      <c r="S401" s="1"/>
      <c r="T401" s="1"/>
      <c r="U401" s="1"/>
      <c r="V401" s="1"/>
      <c r="W401" s="1"/>
      <c r="X401" s="1"/>
      <c r="Y401" s="1"/>
    </row>
    <row r="402" spans="2:25" ht="15.75" hidden="1" customHeight="1" x14ac:dyDescent="0.25">
      <c r="B402" s="1"/>
      <c r="Q402" s="1"/>
      <c r="R402" s="1"/>
      <c r="S402" s="1"/>
      <c r="T402" s="1"/>
      <c r="U402" s="1"/>
      <c r="V402" s="1"/>
      <c r="W402" s="1"/>
      <c r="X402" s="1"/>
      <c r="Y402" s="1"/>
    </row>
    <row r="403" spans="2:25" ht="15.75" hidden="1" customHeight="1" x14ac:dyDescent="0.25">
      <c r="B403" s="1"/>
      <c r="Q403" s="1"/>
      <c r="R403" s="1"/>
      <c r="S403" s="1"/>
      <c r="T403" s="1"/>
      <c r="U403" s="1"/>
      <c r="V403" s="1"/>
      <c r="W403" s="1"/>
      <c r="X403" s="1"/>
      <c r="Y403" s="1"/>
    </row>
    <row r="404" spans="2:25" ht="15.75" hidden="1" customHeight="1" x14ac:dyDescent="0.25">
      <c r="B404" s="1"/>
      <c r="Q404" s="1"/>
      <c r="R404" s="1"/>
      <c r="S404" s="1"/>
      <c r="T404" s="1"/>
      <c r="U404" s="1"/>
      <c r="V404" s="1"/>
      <c r="W404" s="1"/>
      <c r="X404" s="1"/>
      <c r="Y404" s="1"/>
    </row>
    <row r="405" spans="2:25" ht="15.75" hidden="1" customHeight="1" x14ac:dyDescent="0.25">
      <c r="B405" s="1"/>
      <c r="Q405" s="1"/>
      <c r="R405" s="1"/>
      <c r="S405" s="1"/>
      <c r="T405" s="1"/>
      <c r="U405" s="1"/>
      <c r="V405" s="1"/>
      <c r="W405" s="1"/>
      <c r="X405" s="1"/>
      <c r="Y405" s="1"/>
    </row>
    <row r="406" spans="2:25" ht="15.75" hidden="1" customHeight="1" x14ac:dyDescent="0.25">
      <c r="B406" s="1"/>
      <c r="Q406" s="1"/>
      <c r="R406" s="1"/>
      <c r="S406" s="1"/>
      <c r="T406" s="1"/>
      <c r="U406" s="1"/>
      <c r="V406" s="1"/>
      <c r="W406" s="1"/>
      <c r="X406" s="1"/>
      <c r="Y406" s="1"/>
    </row>
    <row r="407" spans="2:25" ht="15.75" hidden="1" customHeight="1" x14ac:dyDescent="0.25">
      <c r="B407" s="1"/>
      <c r="Q407" s="1"/>
      <c r="R407" s="1"/>
      <c r="S407" s="1"/>
      <c r="T407" s="1"/>
      <c r="U407" s="1"/>
      <c r="V407" s="1"/>
      <c r="W407" s="1"/>
      <c r="X407" s="1"/>
      <c r="Y407" s="1"/>
    </row>
    <row r="408" spans="2:25" ht="15.75" hidden="1" customHeight="1" x14ac:dyDescent="0.25">
      <c r="B408" s="1"/>
      <c r="Q408" s="1"/>
      <c r="R408" s="1"/>
      <c r="S408" s="1"/>
      <c r="T408" s="1"/>
      <c r="U408" s="1"/>
      <c r="V408" s="1"/>
      <c r="W408" s="1"/>
      <c r="X408" s="1"/>
      <c r="Y408" s="1"/>
    </row>
    <row r="409" spans="2:25" ht="15.75" hidden="1" customHeight="1" x14ac:dyDescent="0.25">
      <c r="B409" s="1"/>
      <c r="Q409" s="1"/>
      <c r="R409" s="1"/>
      <c r="S409" s="1"/>
      <c r="T409" s="1"/>
      <c r="U409" s="1"/>
      <c r="V409" s="1"/>
      <c r="W409" s="1"/>
      <c r="X409" s="1"/>
      <c r="Y409" s="1"/>
    </row>
    <row r="410" spans="2:25" ht="15.75" hidden="1" customHeight="1" x14ac:dyDescent="0.25">
      <c r="B410" s="1"/>
      <c r="Q410" s="1"/>
      <c r="R410" s="1"/>
      <c r="S410" s="1"/>
      <c r="T410" s="1"/>
      <c r="U410" s="1"/>
      <c r="V410" s="1"/>
      <c r="W410" s="1"/>
      <c r="X410" s="1"/>
      <c r="Y410" s="1"/>
    </row>
    <row r="411" spans="2:25" ht="15.75" hidden="1" customHeight="1" x14ac:dyDescent="0.25">
      <c r="B411" s="1"/>
      <c r="Q411" s="1"/>
      <c r="R411" s="1"/>
      <c r="S411" s="1"/>
      <c r="T411" s="1"/>
      <c r="U411" s="1"/>
      <c r="V411" s="1"/>
      <c r="W411" s="1"/>
      <c r="X411" s="1"/>
      <c r="Y411" s="1"/>
    </row>
    <row r="412" spans="2:25" ht="15.75" hidden="1" customHeight="1" x14ac:dyDescent="0.25">
      <c r="B412" s="1"/>
      <c r="Q412" s="1"/>
      <c r="R412" s="1"/>
      <c r="S412" s="1"/>
      <c r="T412" s="1"/>
      <c r="U412" s="1"/>
      <c r="V412" s="1"/>
      <c r="W412" s="1"/>
      <c r="X412" s="1"/>
      <c r="Y412" s="1"/>
    </row>
    <row r="413" spans="2:25" ht="15.75" hidden="1" customHeight="1" x14ac:dyDescent="0.25">
      <c r="B413" s="1"/>
      <c r="Q413" s="1"/>
      <c r="R413" s="1"/>
      <c r="S413" s="1"/>
      <c r="T413" s="1"/>
      <c r="U413" s="1"/>
      <c r="V413" s="1"/>
      <c r="W413" s="1"/>
      <c r="X413" s="1"/>
      <c r="Y413" s="1"/>
    </row>
    <row r="414" spans="2:25" ht="15.75" hidden="1" customHeight="1" x14ac:dyDescent="0.25">
      <c r="B414" s="1"/>
      <c r="Q414" s="1"/>
      <c r="R414" s="1"/>
      <c r="S414" s="1"/>
      <c r="T414" s="1"/>
      <c r="U414" s="1"/>
      <c r="V414" s="1"/>
      <c r="W414" s="1"/>
      <c r="X414" s="1"/>
      <c r="Y414" s="1"/>
    </row>
    <row r="415" spans="2:25" ht="15.75" hidden="1" customHeight="1" x14ac:dyDescent="0.25">
      <c r="B415" s="1"/>
      <c r="Q415" s="1"/>
      <c r="R415" s="1"/>
      <c r="S415" s="1"/>
      <c r="T415" s="1"/>
      <c r="U415" s="1"/>
      <c r="V415" s="1"/>
      <c r="W415" s="1"/>
      <c r="X415" s="1"/>
      <c r="Y415" s="1"/>
    </row>
    <row r="416" spans="2:25" ht="15.75" hidden="1" customHeight="1" x14ac:dyDescent="0.25">
      <c r="B416" s="1"/>
      <c r="Q416" s="1"/>
      <c r="R416" s="1"/>
      <c r="S416" s="1"/>
      <c r="T416" s="1"/>
      <c r="U416" s="1"/>
      <c r="V416" s="1"/>
      <c r="W416" s="1"/>
      <c r="X416" s="1"/>
      <c r="Y416" s="1"/>
    </row>
    <row r="417" spans="2:25" ht="15.75" hidden="1" customHeight="1" x14ac:dyDescent="0.25">
      <c r="B417" s="1"/>
      <c r="Q417" s="1"/>
      <c r="R417" s="1"/>
      <c r="S417" s="1"/>
      <c r="T417" s="1"/>
      <c r="U417" s="1"/>
      <c r="V417" s="1"/>
      <c r="W417" s="1"/>
      <c r="X417" s="1"/>
      <c r="Y417" s="1"/>
    </row>
    <row r="418" spans="2:25" ht="15.75" hidden="1" customHeight="1" x14ac:dyDescent="0.25">
      <c r="B418" s="1"/>
      <c r="Q418" s="1"/>
      <c r="R418" s="1"/>
      <c r="S418" s="1"/>
      <c r="T418" s="1"/>
      <c r="U418" s="1"/>
      <c r="V418" s="1"/>
      <c r="W418" s="1"/>
      <c r="X418" s="1"/>
      <c r="Y418" s="1"/>
    </row>
    <row r="419" spans="2:25" ht="15.75" hidden="1" customHeight="1" x14ac:dyDescent="0.25">
      <c r="B419" s="1"/>
      <c r="Q419" s="1"/>
      <c r="R419" s="1"/>
      <c r="S419" s="1"/>
      <c r="T419" s="1"/>
      <c r="U419" s="1"/>
      <c r="V419" s="1"/>
      <c r="W419" s="1"/>
      <c r="X419" s="1"/>
      <c r="Y419" s="1"/>
    </row>
    <row r="420" spans="2:25" ht="15.75" hidden="1" customHeight="1" x14ac:dyDescent="0.25">
      <c r="B420" s="1"/>
      <c r="Q420" s="1"/>
      <c r="R420" s="1"/>
      <c r="S420" s="1"/>
      <c r="T420" s="1"/>
      <c r="U420" s="1"/>
      <c r="V420" s="1"/>
      <c r="W420" s="1"/>
      <c r="X420" s="1"/>
      <c r="Y420" s="1"/>
    </row>
    <row r="421" spans="2:25" ht="15.75" hidden="1" customHeight="1" x14ac:dyDescent="0.25">
      <c r="B421" s="1"/>
      <c r="Q421" s="1"/>
      <c r="R421" s="1"/>
      <c r="S421" s="1"/>
      <c r="T421" s="1"/>
      <c r="U421" s="1"/>
      <c r="V421" s="1"/>
      <c r="W421" s="1"/>
      <c r="X421" s="1"/>
      <c r="Y421" s="1"/>
    </row>
    <row r="422" spans="2:25" ht="15.75" hidden="1" customHeight="1" x14ac:dyDescent="0.25">
      <c r="B422" s="1"/>
      <c r="Q422" s="1"/>
      <c r="R422" s="1"/>
      <c r="S422" s="1"/>
      <c r="T422" s="1"/>
      <c r="U422" s="1"/>
      <c r="V422" s="1"/>
      <c r="W422" s="1"/>
      <c r="X422" s="1"/>
      <c r="Y422" s="1"/>
    </row>
    <row r="423" spans="2:25" ht="15.75" hidden="1" customHeight="1" x14ac:dyDescent="0.25">
      <c r="B423" s="1"/>
      <c r="Q423" s="1"/>
      <c r="R423" s="1"/>
      <c r="S423" s="1"/>
      <c r="T423" s="1"/>
      <c r="U423" s="1"/>
      <c r="V423" s="1"/>
      <c r="W423" s="1"/>
      <c r="X423" s="1"/>
      <c r="Y423" s="1"/>
    </row>
    <row r="424" spans="2:25" ht="15.75" hidden="1" customHeight="1" x14ac:dyDescent="0.25">
      <c r="B424" s="1"/>
      <c r="Q424" s="1"/>
      <c r="R424" s="1"/>
      <c r="S424" s="1"/>
      <c r="T424" s="1"/>
      <c r="U424" s="1"/>
      <c r="V424" s="1"/>
      <c r="W424" s="1"/>
      <c r="X424" s="1"/>
      <c r="Y424" s="1"/>
    </row>
    <row r="425" spans="2:25" ht="15.75" hidden="1" customHeight="1" x14ac:dyDescent="0.25">
      <c r="B425" s="1"/>
      <c r="Q425" s="1"/>
      <c r="R425" s="1"/>
      <c r="S425" s="1"/>
      <c r="T425" s="1"/>
      <c r="U425" s="1"/>
      <c r="V425" s="1"/>
      <c r="W425" s="1"/>
      <c r="X425" s="1"/>
      <c r="Y425" s="1"/>
    </row>
    <row r="426" spans="2:25" ht="15.75" hidden="1" customHeight="1" x14ac:dyDescent="0.25">
      <c r="B426" s="1"/>
      <c r="Q426" s="1"/>
      <c r="R426" s="1"/>
      <c r="S426" s="1"/>
      <c r="T426" s="1"/>
      <c r="U426" s="1"/>
      <c r="V426" s="1"/>
      <c r="W426" s="1"/>
      <c r="X426" s="1"/>
      <c r="Y426" s="1"/>
    </row>
    <row r="427" spans="2:25" ht="15.75" hidden="1" customHeight="1" x14ac:dyDescent="0.25">
      <c r="B427" s="1"/>
      <c r="Q427" s="1"/>
      <c r="R427" s="1"/>
      <c r="S427" s="1"/>
      <c r="T427" s="1"/>
      <c r="U427" s="1"/>
      <c r="V427" s="1"/>
      <c r="W427" s="1"/>
      <c r="X427" s="1"/>
      <c r="Y427" s="1"/>
    </row>
    <row r="428" spans="2:25" ht="15.75" hidden="1" customHeight="1" x14ac:dyDescent="0.25">
      <c r="B428" s="1"/>
      <c r="Q428" s="1"/>
      <c r="R428" s="1"/>
      <c r="S428" s="1"/>
      <c r="T428" s="1"/>
      <c r="U428" s="1"/>
      <c r="V428" s="1"/>
      <c r="W428" s="1"/>
      <c r="X428" s="1"/>
      <c r="Y428" s="1"/>
    </row>
    <row r="429" spans="2:25" ht="15.75" hidden="1" customHeight="1" x14ac:dyDescent="0.25">
      <c r="B429" s="1"/>
      <c r="Q429" s="1"/>
      <c r="R429" s="1"/>
      <c r="S429" s="1"/>
      <c r="T429" s="1"/>
      <c r="U429" s="1"/>
      <c r="V429" s="1"/>
      <c r="W429" s="1"/>
      <c r="X429" s="1"/>
      <c r="Y429" s="1"/>
    </row>
    <row r="430" spans="2:25" ht="15.75" hidden="1" customHeight="1" x14ac:dyDescent="0.25">
      <c r="B430" s="1"/>
      <c r="Q430" s="1"/>
      <c r="R430" s="1"/>
      <c r="S430" s="1"/>
      <c r="T430" s="1"/>
      <c r="U430" s="1"/>
      <c r="V430" s="1"/>
      <c r="W430" s="1"/>
      <c r="X430" s="1"/>
      <c r="Y430" s="1"/>
    </row>
    <row r="431" spans="2:25" ht="15.75" hidden="1" customHeight="1" x14ac:dyDescent="0.25">
      <c r="B431" s="1"/>
      <c r="Q431" s="1"/>
      <c r="R431" s="1"/>
      <c r="S431" s="1"/>
      <c r="T431" s="1"/>
      <c r="U431" s="1"/>
      <c r="V431" s="1"/>
      <c r="W431" s="1"/>
      <c r="X431" s="1"/>
      <c r="Y431" s="1"/>
    </row>
    <row r="432" spans="2:25" ht="15.75" hidden="1" customHeight="1" x14ac:dyDescent="0.25">
      <c r="B432" s="1"/>
      <c r="Q432" s="1"/>
      <c r="R432" s="1"/>
      <c r="S432" s="1"/>
      <c r="T432" s="1"/>
      <c r="U432" s="1"/>
      <c r="V432" s="1"/>
      <c r="W432" s="1"/>
      <c r="X432" s="1"/>
      <c r="Y432" s="1"/>
    </row>
    <row r="433" spans="2:25" ht="15.75" hidden="1" customHeight="1" x14ac:dyDescent="0.25">
      <c r="B433" s="1"/>
      <c r="Q433" s="1"/>
      <c r="R433" s="1"/>
      <c r="S433" s="1"/>
      <c r="T433" s="1"/>
      <c r="U433" s="1"/>
      <c r="V433" s="1"/>
      <c r="W433" s="1"/>
      <c r="X433" s="1"/>
      <c r="Y433" s="1"/>
    </row>
    <row r="434" spans="2:25" ht="15.75" hidden="1" customHeight="1" x14ac:dyDescent="0.25">
      <c r="B434" s="1"/>
      <c r="Q434" s="1"/>
      <c r="R434" s="1"/>
      <c r="S434" s="1"/>
      <c r="T434" s="1"/>
      <c r="U434" s="1"/>
      <c r="V434" s="1"/>
      <c r="W434" s="1"/>
      <c r="X434" s="1"/>
      <c r="Y434" s="1"/>
    </row>
    <row r="435" spans="2:25" ht="15.75" hidden="1" customHeight="1" x14ac:dyDescent="0.25">
      <c r="B435" s="1"/>
      <c r="Q435" s="1"/>
      <c r="R435" s="1"/>
      <c r="S435" s="1"/>
      <c r="T435" s="1"/>
      <c r="U435" s="1"/>
      <c r="V435" s="1"/>
      <c r="W435" s="1"/>
      <c r="X435" s="1"/>
      <c r="Y435" s="1"/>
    </row>
    <row r="436" spans="2:25" ht="15.75" hidden="1" customHeight="1" x14ac:dyDescent="0.25">
      <c r="B436" s="1"/>
      <c r="Q436" s="1"/>
      <c r="R436" s="1"/>
      <c r="S436" s="1"/>
      <c r="T436" s="1"/>
      <c r="U436" s="1"/>
      <c r="V436" s="1"/>
      <c r="W436" s="1"/>
      <c r="X436" s="1"/>
      <c r="Y436" s="1"/>
    </row>
    <row r="437" spans="2:25" ht="15.75" hidden="1" customHeight="1" x14ac:dyDescent="0.25">
      <c r="B437" s="1"/>
      <c r="Q437" s="1"/>
      <c r="R437" s="1"/>
      <c r="S437" s="1"/>
      <c r="T437" s="1"/>
      <c r="U437" s="1"/>
      <c r="V437" s="1"/>
      <c r="W437" s="1"/>
      <c r="X437" s="1"/>
      <c r="Y437" s="1"/>
    </row>
    <row r="438" spans="2:25" ht="15.75" hidden="1" customHeight="1" x14ac:dyDescent="0.25">
      <c r="B438" s="1"/>
      <c r="Q438" s="1"/>
      <c r="R438" s="1"/>
      <c r="S438" s="1"/>
      <c r="T438" s="1"/>
      <c r="U438" s="1"/>
      <c r="V438" s="1"/>
      <c r="W438" s="1"/>
      <c r="X438" s="1"/>
      <c r="Y438" s="1"/>
    </row>
    <row r="439" spans="2:25" ht="15.75" hidden="1" customHeight="1" x14ac:dyDescent="0.25">
      <c r="B439" s="1"/>
      <c r="Q439" s="1"/>
      <c r="R439" s="1"/>
      <c r="S439" s="1"/>
      <c r="T439" s="1"/>
      <c r="U439" s="1"/>
      <c r="V439" s="1"/>
      <c r="W439" s="1"/>
      <c r="X439" s="1"/>
      <c r="Y439" s="1"/>
    </row>
    <row r="440" spans="2:25" ht="15.75" hidden="1" customHeight="1" x14ac:dyDescent="0.25">
      <c r="B440" s="1"/>
      <c r="Q440" s="1"/>
      <c r="R440" s="1"/>
      <c r="S440" s="1"/>
      <c r="T440" s="1"/>
      <c r="U440" s="1"/>
      <c r="V440" s="1"/>
      <c r="W440" s="1"/>
      <c r="X440" s="1"/>
      <c r="Y440" s="1"/>
    </row>
    <row r="441" spans="2:25" ht="15.75" hidden="1" customHeight="1" x14ac:dyDescent="0.25">
      <c r="B441" s="1"/>
      <c r="Q441" s="1"/>
      <c r="R441" s="1"/>
      <c r="S441" s="1"/>
      <c r="T441" s="1"/>
      <c r="U441" s="1"/>
      <c r="V441" s="1"/>
      <c r="W441" s="1"/>
      <c r="X441" s="1"/>
      <c r="Y441" s="1"/>
    </row>
    <row r="442" spans="2:25" ht="15.75" hidden="1" customHeight="1" x14ac:dyDescent="0.25">
      <c r="B442" s="1"/>
      <c r="Q442" s="1"/>
      <c r="R442" s="1"/>
      <c r="S442" s="1"/>
      <c r="T442" s="1"/>
      <c r="U442" s="1"/>
      <c r="V442" s="1"/>
      <c r="W442" s="1"/>
      <c r="X442" s="1"/>
      <c r="Y442" s="1"/>
    </row>
    <row r="443" spans="2:25" ht="15.75" hidden="1" customHeight="1" x14ac:dyDescent="0.25">
      <c r="B443" s="1"/>
      <c r="Q443" s="1"/>
      <c r="R443" s="1"/>
      <c r="S443" s="1"/>
      <c r="T443" s="1"/>
      <c r="U443" s="1"/>
      <c r="V443" s="1"/>
      <c r="W443" s="1"/>
      <c r="X443" s="1"/>
      <c r="Y443" s="1"/>
    </row>
    <row r="444" spans="2:25" ht="15.75" hidden="1" customHeight="1" x14ac:dyDescent="0.25">
      <c r="B444" s="1"/>
      <c r="Q444" s="1"/>
      <c r="R444" s="1"/>
      <c r="S444" s="1"/>
      <c r="T444" s="1"/>
      <c r="U444" s="1"/>
      <c r="V444" s="1"/>
      <c r="W444" s="1"/>
      <c r="X444" s="1"/>
      <c r="Y444" s="1"/>
    </row>
    <row r="445" spans="2:25" ht="15.75" hidden="1" customHeight="1" x14ac:dyDescent="0.25">
      <c r="B445" s="1"/>
      <c r="Q445" s="1"/>
      <c r="R445" s="1"/>
      <c r="S445" s="1"/>
      <c r="T445" s="1"/>
      <c r="U445" s="1"/>
      <c r="V445" s="1"/>
      <c r="W445" s="1"/>
      <c r="X445" s="1"/>
      <c r="Y445" s="1"/>
    </row>
    <row r="446" spans="2:25" ht="15.75" hidden="1" customHeight="1" x14ac:dyDescent="0.25">
      <c r="B446" s="1"/>
      <c r="Q446" s="1"/>
      <c r="R446" s="1"/>
      <c r="S446" s="1"/>
      <c r="T446" s="1"/>
      <c r="U446" s="1"/>
      <c r="V446" s="1"/>
      <c r="W446" s="1"/>
      <c r="X446" s="1"/>
      <c r="Y446" s="1"/>
    </row>
    <row r="447" spans="2:25" ht="15.75" hidden="1" customHeight="1" x14ac:dyDescent="0.25">
      <c r="B447" s="1"/>
      <c r="Q447" s="1"/>
      <c r="R447" s="1"/>
      <c r="S447" s="1"/>
      <c r="T447" s="1"/>
      <c r="U447" s="1"/>
      <c r="V447" s="1"/>
      <c r="W447" s="1"/>
      <c r="X447" s="1"/>
      <c r="Y447" s="1"/>
    </row>
    <row r="448" spans="2:25" ht="15.75" hidden="1" customHeight="1" x14ac:dyDescent="0.25">
      <c r="B448" s="1"/>
      <c r="Q448" s="1"/>
      <c r="R448" s="1"/>
      <c r="S448" s="1"/>
      <c r="T448" s="1"/>
      <c r="U448" s="1"/>
      <c r="V448" s="1"/>
      <c r="W448" s="1"/>
      <c r="X448" s="1"/>
      <c r="Y448" s="1"/>
    </row>
    <row r="449" spans="2:26" ht="15.75" hidden="1" customHeight="1" x14ac:dyDescent="0.25">
      <c r="B449" s="1"/>
      <c r="Q449" s="1"/>
      <c r="R449" s="1"/>
      <c r="S449" s="1"/>
      <c r="T449" s="1"/>
      <c r="U449" s="1"/>
      <c r="V449" s="1"/>
      <c r="W449" s="1"/>
      <c r="X449" s="1"/>
      <c r="Y449" s="1"/>
    </row>
    <row r="450" spans="2:26" ht="15.75" hidden="1" customHeight="1" x14ac:dyDescent="0.25">
      <c r="B450" s="1"/>
      <c r="Q450" s="1"/>
      <c r="R450" s="1"/>
      <c r="S450" s="1"/>
      <c r="T450" s="1"/>
      <c r="U450" s="1"/>
      <c r="V450" s="1"/>
      <c r="W450" s="1"/>
      <c r="X450" s="1"/>
      <c r="Y450" s="1"/>
    </row>
    <row r="451" spans="2:26" ht="15.75" hidden="1" customHeight="1" x14ac:dyDescent="0.25">
      <c r="B451" s="1"/>
      <c r="Q451" s="1"/>
      <c r="R451" s="1"/>
      <c r="S451" s="1"/>
      <c r="T451" s="1"/>
      <c r="U451" s="1"/>
      <c r="V451" s="1"/>
      <c r="W451" s="1"/>
      <c r="X451" s="1"/>
      <c r="Y451" s="1"/>
    </row>
    <row r="452" spans="2:26" ht="15.75" hidden="1" customHeight="1" x14ac:dyDescent="0.25">
      <c r="B452" s="1"/>
      <c r="Q452" s="1"/>
      <c r="R452" s="1"/>
      <c r="S452" s="1"/>
      <c r="T452" s="1"/>
      <c r="U452" s="1"/>
      <c r="V452" s="1"/>
      <c r="W452" s="1"/>
      <c r="X452" s="1"/>
      <c r="Y452" s="1"/>
    </row>
    <row r="453" spans="2:26" ht="15.75" hidden="1" customHeight="1" x14ac:dyDescent="0.25">
      <c r="B453" s="1"/>
      <c r="Q453" s="1"/>
      <c r="R453" s="1"/>
      <c r="S453" s="1"/>
      <c r="T453" s="1"/>
      <c r="U453" s="1"/>
      <c r="V453" s="1"/>
      <c r="W453" s="1"/>
      <c r="X453" s="1"/>
      <c r="Y453" s="1"/>
    </row>
    <row r="454" spans="2:26" ht="15.75" hidden="1" customHeight="1" x14ac:dyDescent="0.25">
      <c r="B454" s="1"/>
      <c r="Q454" s="1"/>
      <c r="R454" s="1"/>
      <c r="S454" s="1"/>
      <c r="T454" s="1"/>
      <c r="U454" s="1"/>
      <c r="V454" s="1"/>
      <c r="W454" s="1"/>
      <c r="X454" s="1"/>
      <c r="Y454" s="1"/>
    </row>
    <row r="455" spans="2:26" ht="15.75" hidden="1" customHeight="1" x14ac:dyDescent="0.25">
      <c r="B455" s="1"/>
      <c r="Q455" s="1"/>
      <c r="R455" s="1"/>
      <c r="S455" s="1"/>
      <c r="T455" s="1"/>
      <c r="U455" s="1"/>
      <c r="V455" s="1"/>
      <c r="W455" s="1"/>
      <c r="X455" s="1"/>
      <c r="Y455" s="1"/>
    </row>
    <row r="456" spans="2:26" ht="15.75" hidden="1" customHeight="1" x14ac:dyDescent="0.25">
      <c r="B456" s="1"/>
      <c r="Q456" s="1"/>
      <c r="R456" s="1"/>
      <c r="S456" s="1"/>
      <c r="T456" s="1"/>
      <c r="U456" s="1"/>
      <c r="V456" s="1"/>
      <c r="W456" s="1"/>
      <c r="X456" s="1"/>
      <c r="Y456" s="1"/>
    </row>
    <row r="457" spans="2:26" ht="15.75" hidden="1" customHeight="1" x14ac:dyDescent="0.25">
      <c r="B457" s="1"/>
      <c r="Q457" s="1"/>
      <c r="R457" s="1"/>
      <c r="S457" s="1"/>
      <c r="T457" s="1"/>
      <c r="U457" s="1"/>
      <c r="V457" s="1"/>
      <c r="W457" s="1"/>
      <c r="X457" s="1"/>
      <c r="Y457" s="1"/>
    </row>
    <row r="458" spans="2:26" ht="15.75" hidden="1" customHeight="1" x14ac:dyDescent="0.25">
      <c r="B458" s="1"/>
      <c r="Q458" s="1"/>
      <c r="R458" s="1"/>
      <c r="S458" s="1"/>
      <c r="T458" s="1"/>
      <c r="U458" s="1"/>
      <c r="V458" s="1"/>
      <c r="W458" s="1"/>
      <c r="X458" s="1"/>
      <c r="Y458" s="1"/>
    </row>
    <row r="459" spans="2:26" ht="15.75" hidden="1" customHeight="1" x14ac:dyDescent="0.25">
      <c r="B459" s="1"/>
      <c r="Q459" s="1"/>
      <c r="R459" s="1"/>
      <c r="S459" s="1"/>
      <c r="T459" s="1"/>
      <c r="U459" s="1"/>
      <c r="V459" s="1"/>
      <c r="W459" s="1"/>
      <c r="X459" s="1"/>
      <c r="Y459" s="1"/>
      <c r="Z459" s="1"/>
    </row>
    <row r="460" spans="2:26" ht="15.75" hidden="1" customHeight="1" x14ac:dyDescent="0.25">
      <c r="B460" s="1"/>
      <c r="Q460" s="1"/>
      <c r="R460" s="1"/>
      <c r="S460" s="1"/>
      <c r="T460" s="1"/>
      <c r="U460" s="1"/>
      <c r="V460" s="1"/>
      <c r="W460" s="1"/>
      <c r="X460" s="1"/>
      <c r="Y460" s="1"/>
      <c r="Z460" s="1"/>
    </row>
    <row r="461" spans="2:26" ht="15.75" hidden="1" customHeight="1" x14ac:dyDescent="0.25">
      <c r="B461" s="1"/>
      <c r="Q461" s="1"/>
      <c r="R461" s="1"/>
      <c r="S461" s="1"/>
      <c r="T461" s="1"/>
      <c r="U461" s="1"/>
      <c r="V461" s="1"/>
      <c r="W461" s="1"/>
      <c r="X461" s="1"/>
      <c r="Y461" s="1"/>
      <c r="Z461" s="1"/>
    </row>
    <row r="462" spans="2:26" ht="15.75" hidden="1" customHeight="1" x14ac:dyDescent="0.25">
      <c r="B462" s="1"/>
      <c r="Q462" s="1"/>
      <c r="R462" s="1"/>
      <c r="S462" s="1"/>
      <c r="T462" s="1"/>
      <c r="U462" s="1"/>
      <c r="V462" s="1"/>
      <c r="W462" s="1"/>
      <c r="X462" s="1"/>
      <c r="Y462" s="1"/>
      <c r="Z462" s="1"/>
    </row>
    <row r="463" spans="2:26" ht="15.75" hidden="1" customHeight="1" x14ac:dyDescent="0.25">
      <c r="B463" s="1"/>
      <c r="Q463" s="1"/>
      <c r="R463" s="1"/>
      <c r="S463" s="1"/>
      <c r="T463" s="1"/>
      <c r="U463" s="1"/>
      <c r="V463" s="1"/>
      <c r="W463" s="1"/>
      <c r="X463" s="1"/>
      <c r="Y463" s="1"/>
      <c r="Z463" s="1"/>
    </row>
    <row r="464" spans="2:26" ht="15.75" hidden="1" customHeight="1" x14ac:dyDescent="0.25">
      <c r="B464" s="1"/>
      <c r="Q464" s="1"/>
      <c r="R464" s="1"/>
      <c r="S464" s="1"/>
      <c r="T464" s="1"/>
      <c r="U464" s="1"/>
      <c r="V464" s="1"/>
      <c r="W464" s="1"/>
      <c r="X464" s="1"/>
      <c r="Y464" s="1"/>
      <c r="Z464" s="1"/>
    </row>
    <row r="465" spans="2:26" ht="15.75" hidden="1" customHeight="1" x14ac:dyDescent="0.25">
      <c r="B465" s="1"/>
      <c r="Q465" s="1"/>
      <c r="R465" s="1"/>
      <c r="S465" s="1"/>
      <c r="T465" s="1"/>
      <c r="U465" s="1"/>
      <c r="V465" s="1"/>
      <c r="W465" s="1"/>
      <c r="X465" s="1"/>
      <c r="Y465" s="1"/>
      <c r="Z465" s="1"/>
    </row>
    <row r="466" spans="2:26" ht="15.75" hidden="1" customHeight="1" x14ac:dyDescent="0.25">
      <c r="B466" s="1"/>
      <c r="Q466" s="1"/>
      <c r="R466" s="1"/>
      <c r="S466" s="1"/>
      <c r="T466" s="1"/>
      <c r="U466" s="1"/>
      <c r="V466" s="1"/>
      <c r="W466" s="1"/>
      <c r="X466" s="1"/>
      <c r="Y466" s="1"/>
      <c r="Z466" s="1"/>
    </row>
    <row r="467" spans="2:26" ht="15.75" hidden="1" customHeight="1" x14ac:dyDescent="0.25">
      <c r="B467" s="1"/>
      <c r="Q467" s="1"/>
      <c r="R467" s="1"/>
      <c r="S467" s="1"/>
      <c r="T467" s="1"/>
      <c r="U467" s="1"/>
      <c r="V467" s="1"/>
      <c r="W467" s="1"/>
      <c r="X467" s="1"/>
      <c r="Y467" s="1"/>
      <c r="Z467" s="1"/>
    </row>
    <row r="468" spans="2:26" ht="15.75" hidden="1" customHeight="1" x14ac:dyDescent="0.25">
      <c r="B468" s="1"/>
      <c r="Q468" s="1"/>
      <c r="R468" s="1"/>
      <c r="S468" s="1"/>
      <c r="T468" s="1"/>
      <c r="U468" s="1"/>
      <c r="V468" s="1"/>
      <c r="W468" s="1"/>
      <c r="X468" s="1"/>
      <c r="Y468" s="1"/>
      <c r="Z468" s="1"/>
    </row>
    <row r="469" spans="2:26" ht="15.75" hidden="1" customHeight="1" x14ac:dyDescent="0.25">
      <c r="B469" s="1"/>
      <c r="Q469" s="1"/>
      <c r="R469" s="1"/>
      <c r="S469" s="1"/>
      <c r="T469" s="1"/>
      <c r="U469" s="1"/>
      <c r="V469" s="1"/>
      <c r="W469" s="1"/>
      <c r="X469" s="1"/>
      <c r="Y469" s="1"/>
      <c r="Z469" s="1"/>
    </row>
    <row r="470" spans="2:26" ht="15.75" hidden="1" customHeight="1" x14ac:dyDescent="0.25">
      <c r="B470" s="1"/>
      <c r="Q470" s="1"/>
      <c r="R470" s="1"/>
      <c r="S470" s="1"/>
      <c r="T470" s="1"/>
      <c r="U470" s="1"/>
      <c r="V470" s="1"/>
      <c r="W470" s="1"/>
      <c r="X470" s="1"/>
      <c r="Y470" s="1"/>
      <c r="Z470" s="1"/>
    </row>
    <row r="471" spans="2:26" ht="15.75" hidden="1" customHeight="1" x14ac:dyDescent="0.25">
      <c r="B471" s="1"/>
      <c r="Q471" s="1"/>
      <c r="R471" s="1"/>
      <c r="S471" s="1"/>
      <c r="T471" s="1"/>
      <c r="U471" s="1"/>
      <c r="V471" s="1"/>
      <c r="W471" s="1"/>
      <c r="X471" s="1"/>
      <c r="Y471" s="1"/>
      <c r="Z471" s="1"/>
    </row>
    <row r="472" spans="2:26" ht="15.75" hidden="1" customHeight="1" x14ac:dyDescent="0.25">
      <c r="B472" s="1"/>
      <c r="Q472" s="1"/>
      <c r="R472" s="1"/>
      <c r="S472" s="1"/>
      <c r="T472" s="1"/>
      <c r="U472" s="1"/>
      <c r="V472" s="1"/>
      <c r="W472" s="1"/>
      <c r="X472" s="1"/>
      <c r="Y472" s="1"/>
      <c r="Z472" s="1"/>
    </row>
    <row r="473" spans="2:26" ht="15.75" hidden="1" customHeight="1" x14ac:dyDescent="0.25">
      <c r="B473" s="1"/>
      <c r="Q473" s="1"/>
      <c r="R473" s="1"/>
      <c r="S473" s="1"/>
      <c r="T473" s="1"/>
      <c r="U473" s="1"/>
      <c r="V473" s="1"/>
      <c r="W473" s="1"/>
      <c r="X473" s="1"/>
      <c r="Y473" s="1"/>
      <c r="Z473" s="1"/>
    </row>
    <row r="474" spans="2:26" ht="15.75" hidden="1" customHeight="1" x14ac:dyDescent="0.25">
      <c r="B474" s="1"/>
      <c r="Q474" s="1"/>
      <c r="R474" s="1"/>
      <c r="S474" s="1"/>
      <c r="T474" s="1"/>
      <c r="U474" s="1"/>
      <c r="V474" s="1"/>
      <c r="W474" s="1"/>
      <c r="X474" s="1"/>
      <c r="Y474" s="1"/>
      <c r="Z474" s="1"/>
    </row>
    <row r="475" spans="2:26" ht="15.75" hidden="1" customHeight="1" x14ac:dyDescent="0.25">
      <c r="B475" s="1"/>
      <c r="Q475" s="1"/>
      <c r="R475" s="1"/>
      <c r="S475" s="1"/>
      <c r="T475" s="1"/>
      <c r="U475" s="1"/>
      <c r="V475" s="1"/>
      <c r="W475" s="1"/>
      <c r="X475" s="1"/>
      <c r="Y475" s="1"/>
      <c r="Z475" s="1"/>
    </row>
    <row r="476" spans="2:26" ht="15.75" hidden="1" customHeight="1" x14ac:dyDescent="0.25">
      <c r="B476" s="1"/>
      <c r="Q476" s="1"/>
      <c r="R476" s="1"/>
      <c r="S476" s="1"/>
      <c r="T476" s="1"/>
      <c r="U476" s="1"/>
      <c r="V476" s="1"/>
      <c r="W476" s="1"/>
      <c r="X476" s="1"/>
      <c r="Y476" s="1"/>
      <c r="Z476" s="1"/>
    </row>
    <row r="477" spans="2:26" ht="15.75" hidden="1" customHeight="1" x14ac:dyDescent="0.25">
      <c r="B477" s="1"/>
      <c r="Q477" s="1"/>
      <c r="R477" s="1"/>
      <c r="S477" s="1"/>
      <c r="T477" s="1"/>
      <c r="U477" s="1"/>
      <c r="V477" s="1"/>
      <c r="W477" s="1"/>
      <c r="X477" s="1"/>
      <c r="Y477" s="1"/>
      <c r="Z477" s="1"/>
    </row>
    <row r="478" spans="2:26" ht="15.75" hidden="1" customHeight="1" x14ac:dyDescent="0.25">
      <c r="B478" s="1"/>
      <c r="Q478" s="1"/>
      <c r="R478" s="1"/>
      <c r="S478" s="1"/>
      <c r="T478" s="1"/>
      <c r="U478" s="1"/>
      <c r="V478" s="1"/>
      <c r="W478" s="1"/>
      <c r="X478" s="1"/>
      <c r="Y478" s="1"/>
      <c r="Z478" s="1"/>
    </row>
    <row r="479" spans="2:26" ht="15.75" hidden="1" customHeight="1" x14ac:dyDescent="0.25">
      <c r="B479" s="1"/>
      <c r="Q479" s="1"/>
      <c r="R479" s="1"/>
      <c r="S479" s="1"/>
      <c r="T479" s="1"/>
      <c r="U479" s="1"/>
      <c r="V479" s="1"/>
      <c r="W479" s="1"/>
      <c r="X479" s="1"/>
      <c r="Y479" s="1"/>
      <c r="Z479" s="1"/>
    </row>
    <row r="480" spans="2:26" ht="15.75" hidden="1" customHeight="1" x14ac:dyDescent="0.25">
      <c r="B480" s="1"/>
      <c r="Q480" s="1"/>
      <c r="R480" s="1"/>
      <c r="S480" s="1"/>
      <c r="T480" s="1"/>
      <c r="U480" s="1"/>
      <c r="V480" s="1"/>
      <c r="W480" s="1"/>
      <c r="X480" s="1"/>
      <c r="Y480" s="1"/>
      <c r="Z480" s="1"/>
    </row>
    <row r="481" spans="2:26" ht="15.75" hidden="1" customHeight="1" x14ac:dyDescent="0.25">
      <c r="B481" s="1"/>
      <c r="Q481" s="1"/>
      <c r="R481" s="1"/>
      <c r="S481" s="1"/>
      <c r="T481" s="1"/>
      <c r="U481" s="1"/>
      <c r="V481" s="1"/>
      <c r="W481" s="1"/>
      <c r="X481" s="1"/>
      <c r="Y481" s="1"/>
      <c r="Z481" s="1"/>
    </row>
    <row r="482" spans="2:26" ht="15.75" hidden="1" customHeight="1" x14ac:dyDescent="0.25">
      <c r="B482" s="1"/>
      <c r="Q482" s="1"/>
      <c r="R482" s="1"/>
      <c r="S482" s="1"/>
      <c r="T482" s="1"/>
      <c r="U482" s="1"/>
      <c r="V482" s="1"/>
      <c r="W482" s="1"/>
      <c r="X482" s="1"/>
      <c r="Y482" s="1"/>
      <c r="Z482" s="1"/>
    </row>
    <row r="483" spans="2:26" ht="15.75" hidden="1" customHeight="1" x14ac:dyDescent="0.25">
      <c r="B483" s="1"/>
      <c r="Q483" s="1"/>
      <c r="R483" s="1"/>
      <c r="S483" s="1"/>
      <c r="T483" s="1"/>
      <c r="U483" s="1"/>
      <c r="V483" s="1"/>
      <c r="W483" s="1"/>
      <c r="X483" s="1"/>
      <c r="Y483" s="1"/>
      <c r="Z483" s="1"/>
    </row>
    <row r="484" spans="2:26" ht="15.75" hidden="1" customHeight="1" x14ac:dyDescent="0.25">
      <c r="B484" s="1"/>
      <c r="Q484" s="1"/>
      <c r="R484" s="1"/>
      <c r="S484" s="1"/>
      <c r="T484" s="1"/>
      <c r="U484" s="1"/>
      <c r="V484" s="1"/>
      <c r="W484" s="1"/>
      <c r="X484" s="1"/>
      <c r="Y484" s="1"/>
      <c r="Z484" s="1"/>
    </row>
    <row r="485" spans="2:26" ht="15.75" hidden="1" customHeight="1" x14ac:dyDescent="0.25">
      <c r="B485" s="1"/>
      <c r="Q485" s="1"/>
      <c r="R485" s="1"/>
      <c r="S485" s="1"/>
      <c r="T485" s="1"/>
      <c r="U485" s="1"/>
      <c r="V485" s="1"/>
      <c r="W485" s="1"/>
      <c r="X485" s="1"/>
      <c r="Y485" s="1"/>
      <c r="Z485" s="1"/>
    </row>
    <row r="486" spans="2:26" ht="15.75" hidden="1" customHeight="1" x14ac:dyDescent="0.25">
      <c r="B486" s="1"/>
      <c r="Q486" s="1"/>
      <c r="R486" s="1"/>
      <c r="S486" s="1"/>
      <c r="T486" s="1"/>
      <c r="U486" s="1"/>
      <c r="V486" s="1"/>
      <c r="W486" s="1"/>
      <c r="X486" s="1"/>
      <c r="Y486" s="1"/>
      <c r="Z486" s="1"/>
    </row>
    <row r="487" spans="2:26" ht="15.75" hidden="1" customHeight="1" x14ac:dyDescent="0.25">
      <c r="B487" s="1"/>
      <c r="Q487" s="1"/>
      <c r="R487" s="1"/>
      <c r="S487" s="1"/>
      <c r="T487" s="1"/>
      <c r="U487" s="1"/>
      <c r="V487" s="1"/>
      <c r="W487" s="1"/>
      <c r="X487" s="1"/>
      <c r="Y487" s="1"/>
      <c r="Z487" s="1"/>
    </row>
    <row r="488" spans="2:26" ht="15.75" hidden="1" customHeight="1" x14ac:dyDescent="0.25">
      <c r="B488" s="1"/>
      <c r="Q488" s="1"/>
      <c r="R488" s="1"/>
      <c r="S488" s="1"/>
      <c r="T488" s="1"/>
      <c r="U488" s="1"/>
      <c r="V488" s="1"/>
      <c r="W488" s="1"/>
      <c r="X488" s="1"/>
      <c r="Y488" s="1"/>
      <c r="Z488" s="1"/>
    </row>
    <row r="489" spans="2:26" ht="15.75" hidden="1" customHeight="1" x14ac:dyDescent="0.25">
      <c r="B489" s="1"/>
      <c r="Q489" s="1"/>
      <c r="R489" s="1"/>
      <c r="S489" s="1"/>
      <c r="T489" s="1"/>
      <c r="U489" s="1"/>
      <c r="V489" s="1"/>
      <c r="W489" s="1"/>
      <c r="X489" s="1"/>
      <c r="Y489" s="1"/>
      <c r="Z489" s="1"/>
    </row>
    <row r="490" spans="2:26" ht="15.75" hidden="1" customHeight="1" x14ac:dyDescent="0.25">
      <c r="B490" s="1"/>
      <c r="Q490" s="1"/>
      <c r="R490" s="1"/>
      <c r="S490" s="1"/>
      <c r="T490" s="1"/>
      <c r="U490" s="1"/>
      <c r="V490" s="1"/>
      <c r="W490" s="1"/>
      <c r="X490" s="1"/>
      <c r="Y490" s="1"/>
      <c r="Z490" s="1"/>
    </row>
    <row r="491" spans="2:26" ht="15.75" hidden="1" customHeight="1" x14ac:dyDescent="0.25">
      <c r="B491" s="1"/>
      <c r="Q491" s="1"/>
      <c r="R491" s="1"/>
      <c r="S491" s="1"/>
      <c r="T491" s="1"/>
      <c r="U491" s="1"/>
      <c r="V491" s="1"/>
      <c r="W491" s="1"/>
      <c r="X491" s="1"/>
      <c r="Y491" s="1"/>
      <c r="Z491" s="1"/>
    </row>
    <row r="492" spans="2:26" ht="15.75" hidden="1" customHeight="1" x14ac:dyDescent="0.25">
      <c r="B492" s="1"/>
      <c r="Q492" s="1"/>
      <c r="R492" s="1"/>
      <c r="S492" s="1"/>
      <c r="T492" s="1"/>
      <c r="U492" s="1"/>
      <c r="V492" s="1"/>
      <c r="W492" s="1"/>
      <c r="X492" s="1"/>
      <c r="Y492" s="1"/>
      <c r="Z492" s="1"/>
    </row>
    <row r="493" spans="2:26" ht="15.75" hidden="1" customHeight="1" x14ac:dyDescent="0.25">
      <c r="B493" s="1"/>
      <c r="Q493" s="1"/>
      <c r="R493" s="1"/>
      <c r="S493" s="1"/>
      <c r="T493" s="1"/>
      <c r="U493" s="1"/>
      <c r="V493" s="1"/>
      <c r="W493" s="1"/>
      <c r="X493" s="1"/>
      <c r="Y493" s="1"/>
      <c r="Z493" s="1"/>
    </row>
    <row r="494" spans="2:26" ht="15.75" hidden="1" customHeight="1" x14ac:dyDescent="0.25">
      <c r="B494" s="1"/>
      <c r="Q494" s="1"/>
      <c r="R494" s="1"/>
      <c r="S494" s="1"/>
      <c r="T494" s="1"/>
      <c r="U494" s="1"/>
      <c r="V494" s="1"/>
      <c r="W494" s="1"/>
      <c r="X494" s="1"/>
      <c r="Y494" s="1"/>
      <c r="Z494" s="1"/>
    </row>
    <row r="495" spans="2:26" ht="15.75" hidden="1" customHeight="1" x14ac:dyDescent="0.25">
      <c r="B495" s="1"/>
      <c r="Q495" s="1"/>
      <c r="R495" s="1"/>
      <c r="S495" s="1"/>
      <c r="T495" s="1"/>
      <c r="U495" s="1"/>
      <c r="V495" s="1"/>
      <c r="W495" s="1"/>
      <c r="X495" s="1"/>
      <c r="Y495" s="1"/>
      <c r="Z495" s="1"/>
    </row>
    <row r="496" spans="2:26" ht="15.75" hidden="1" customHeight="1" x14ac:dyDescent="0.25">
      <c r="B496" s="1"/>
      <c r="Q496" s="1"/>
      <c r="R496" s="1"/>
      <c r="S496" s="1"/>
      <c r="T496" s="1"/>
      <c r="U496" s="1"/>
      <c r="V496" s="1"/>
      <c r="W496" s="1"/>
      <c r="X496" s="1"/>
      <c r="Y496" s="1"/>
      <c r="Z496" s="1"/>
    </row>
    <row r="497" spans="2:26" ht="15.75" hidden="1" customHeight="1" x14ac:dyDescent="0.25">
      <c r="B497" s="1"/>
      <c r="Q497" s="1"/>
      <c r="R497" s="1"/>
      <c r="S497" s="1"/>
      <c r="T497" s="1"/>
      <c r="U497" s="1"/>
      <c r="V497" s="1"/>
      <c r="W497" s="1"/>
      <c r="X497" s="1"/>
      <c r="Y497" s="1"/>
      <c r="Z497" s="1"/>
    </row>
    <row r="498" spans="2:26" ht="15.75" hidden="1" customHeight="1" x14ac:dyDescent="0.25">
      <c r="B498" s="1"/>
      <c r="Q498" s="1"/>
      <c r="R498" s="1"/>
      <c r="S498" s="1"/>
      <c r="T498" s="1"/>
      <c r="U498" s="1"/>
      <c r="V498" s="1"/>
      <c r="W498" s="1"/>
      <c r="X498" s="1"/>
      <c r="Y498" s="1"/>
      <c r="Z498" s="1"/>
    </row>
    <row r="499" spans="2:26" ht="15.75" hidden="1" customHeight="1" x14ac:dyDescent="0.25">
      <c r="B499" s="1"/>
      <c r="Q499" s="1"/>
      <c r="R499" s="1"/>
      <c r="S499" s="1"/>
      <c r="T499" s="1"/>
      <c r="U499" s="1"/>
      <c r="V499" s="1"/>
      <c r="W499" s="1"/>
      <c r="X499" s="1"/>
      <c r="Y499" s="1"/>
      <c r="Z499" s="1"/>
    </row>
    <row r="500" spans="2:26" ht="15.75" hidden="1" customHeight="1" x14ac:dyDescent="0.25">
      <c r="B500" s="1"/>
      <c r="Q500" s="1"/>
      <c r="R500" s="1"/>
      <c r="S500" s="1"/>
      <c r="T500" s="1"/>
      <c r="U500" s="1"/>
      <c r="V500" s="1"/>
      <c r="W500" s="1"/>
      <c r="X500" s="1"/>
      <c r="Y500" s="1"/>
      <c r="Z500" s="1"/>
    </row>
    <row r="501" spans="2:26" ht="15.75" hidden="1" customHeight="1" x14ac:dyDescent="0.25">
      <c r="B501" s="1"/>
      <c r="Q501" s="1"/>
      <c r="R501" s="1"/>
      <c r="S501" s="1"/>
      <c r="T501" s="1"/>
      <c r="U501" s="1"/>
      <c r="V501" s="1"/>
      <c r="W501" s="1"/>
      <c r="X501" s="1"/>
      <c r="Y501" s="1"/>
      <c r="Z501" s="1"/>
    </row>
    <row r="502" spans="2:26" ht="15.75" hidden="1" customHeight="1" x14ac:dyDescent="0.25">
      <c r="B502" s="1"/>
      <c r="Q502" s="1"/>
      <c r="R502" s="1"/>
      <c r="S502" s="1"/>
      <c r="T502" s="1"/>
      <c r="U502" s="1"/>
      <c r="V502" s="1"/>
      <c r="W502" s="1"/>
      <c r="X502" s="1"/>
      <c r="Y502" s="1"/>
      <c r="Z502" s="1"/>
    </row>
    <row r="503" spans="2:26" ht="15.75" hidden="1" customHeight="1" x14ac:dyDescent="0.25">
      <c r="B503" s="1"/>
      <c r="Q503" s="1"/>
      <c r="R503" s="1"/>
      <c r="S503" s="1"/>
      <c r="T503" s="1"/>
      <c r="U503" s="1"/>
      <c r="V503" s="1"/>
      <c r="W503" s="1"/>
      <c r="X503" s="1"/>
      <c r="Y503" s="1"/>
      <c r="Z503" s="1"/>
    </row>
    <row r="504" spans="2:26" ht="15.75" hidden="1" customHeight="1" x14ac:dyDescent="0.25">
      <c r="B504" s="1"/>
      <c r="Q504" s="1"/>
      <c r="R504" s="1"/>
      <c r="S504" s="1"/>
      <c r="T504" s="1"/>
      <c r="U504" s="1"/>
      <c r="V504" s="1"/>
      <c r="W504" s="1"/>
      <c r="X504" s="1"/>
      <c r="Y504" s="1"/>
      <c r="Z504" s="1"/>
    </row>
    <row r="505" spans="2:26" ht="15.75" hidden="1" customHeight="1" x14ac:dyDescent="0.25">
      <c r="B505" s="1"/>
      <c r="Q505" s="1"/>
      <c r="R505" s="1"/>
      <c r="S505" s="1"/>
      <c r="T505" s="1"/>
      <c r="U505" s="1"/>
      <c r="V505" s="1"/>
      <c r="W505" s="1"/>
      <c r="X505" s="1"/>
      <c r="Y505" s="1"/>
      <c r="Z505" s="1"/>
    </row>
    <row r="506" spans="2:26" ht="15.75" hidden="1" customHeight="1" x14ac:dyDescent="0.25">
      <c r="B506" s="1"/>
      <c r="Q506" s="1"/>
      <c r="R506" s="1"/>
      <c r="S506" s="1"/>
      <c r="T506" s="1"/>
      <c r="U506" s="1"/>
      <c r="V506" s="1"/>
      <c r="W506" s="1"/>
      <c r="X506" s="1"/>
      <c r="Y506" s="1"/>
      <c r="Z506" s="1"/>
    </row>
    <row r="507" spans="2:26" ht="15.75" hidden="1" customHeight="1" x14ac:dyDescent="0.25">
      <c r="B507" s="1"/>
      <c r="Q507" s="1"/>
      <c r="R507" s="1"/>
      <c r="S507" s="1"/>
      <c r="T507" s="1"/>
      <c r="U507" s="1"/>
      <c r="V507" s="1"/>
      <c r="W507" s="1"/>
      <c r="X507" s="1"/>
      <c r="Y507" s="1"/>
      <c r="Z507" s="1"/>
    </row>
    <row r="508" spans="2:26" ht="15.75" hidden="1" customHeight="1" x14ac:dyDescent="0.25">
      <c r="B508" s="1"/>
      <c r="Q508" s="1"/>
      <c r="R508" s="1"/>
      <c r="S508" s="1"/>
      <c r="T508" s="1"/>
      <c r="U508" s="1"/>
      <c r="V508" s="1"/>
      <c r="W508" s="1"/>
      <c r="X508" s="1"/>
      <c r="Y508" s="1"/>
      <c r="Z508" s="1"/>
    </row>
    <row r="509" spans="2:26" ht="15.75" hidden="1" customHeight="1" x14ac:dyDescent="0.25">
      <c r="B509" s="1"/>
      <c r="Q509" s="1"/>
      <c r="R509" s="1"/>
      <c r="S509" s="1"/>
      <c r="T509" s="1"/>
      <c r="U509" s="1"/>
      <c r="V509" s="1"/>
      <c r="W509" s="1"/>
      <c r="X509" s="1"/>
      <c r="Y509" s="1"/>
      <c r="Z509" s="1"/>
    </row>
    <row r="510" spans="2:26" ht="15.75" hidden="1" customHeight="1" x14ac:dyDescent="0.25">
      <c r="B510" s="1"/>
      <c r="Q510" s="1"/>
      <c r="R510" s="1"/>
      <c r="S510" s="1"/>
      <c r="T510" s="1"/>
      <c r="U510" s="1"/>
      <c r="V510" s="1"/>
      <c r="W510" s="1"/>
      <c r="X510" s="1"/>
      <c r="Y510" s="1"/>
      <c r="Z510" s="1"/>
    </row>
    <row r="511" spans="2:26" ht="15.75" hidden="1" customHeight="1" x14ac:dyDescent="0.25">
      <c r="B511" s="1"/>
      <c r="Q511" s="1"/>
      <c r="R511" s="1"/>
      <c r="S511" s="1"/>
      <c r="T511" s="1"/>
      <c r="U511" s="1"/>
      <c r="V511" s="1"/>
      <c r="W511" s="1"/>
      <c r="X511" s="1"/>
      <c r="Y511" s="1"/>
      <c r="Z511" s="1"/>
    </row>
    <row r="512" spans="2:26" ht="15.75" hidden="1" customHeight="1" x14ac:dyDescent="0.25">
      <c r="B512" s="1"/>
      <c r="Q512" s="1"/>
      <c r="R512" s="1"/>
      <c r="S512" s="1"/>
      <c r="T512" s="1"/>
      <c r="U512" s="1"/>
      <c r="V512" s="1"/>
      <c r="W512" s="1"/>
      <c r="X512" s="1"/>
      <c r="Y512" s="1"/>
      <c r="Z512" s="1"/>
    </row>
    <row r="513" spans="2:26" ht="15.75" hidden="1" customHeight="1" x14ac:dyDescent="0.25">
      <c r="B513" s="1"/>
      <c r="Q513" s="1"/>
      <c r="R513" s="1"/>
      <c r="S513" s="1"/>
      <c r="T513" s="1"/>
      <c r="U513" s="1"/>
      <c r="V513" s="1"/>
      <c r="W513" s="1"/>
      <c r="X513" s="1"/>
      <c r="Y513" s="1"/>
      <c r="Z513" s="1"/>
    </row>
    <row r="514" spans="2:26" ht="15.75" hidden="1" customHeight="1" x14ac:dyDescent="0.25">
      <c r="B514" s="1"/>
      <c r="Q514" s="1"/>
      <c r="R514" s="1"/>
      <c r="S514" s="1"/>
      <c r="T514" s="1"/>
      <c r="U514" s="1"/>
      <c r="V514" s="1"/>
      <c r="W514" s="1"/>
      <c r="X514" s="1"/>
      <c r="Y514" s="1"/>
      <c r="Z514" s="1"/>
    </row>
    <row r="515" spans="2:26" ht="15.75" hidden="1" customHeight="1" x14ac:dyDescent="0.25">
      <c r="B515" s="1"/>
      <c r="Q515" s="1"/>
      <c r="R515" s="1"/>
      <c r="S515" s="1"/>
      <c r="T515" s="1"/>
      <c r="U515" s="1"/>
      <c r="V515" s="1"/>
      <c r="W515" s="1"/>
      <c r="X515" s="1"/>
      <c r="Y515" s="1"/>
      <c r="Z515" s="1"/>
    </row>
    <row r="516" spans="2:26" ht="15.75" hidden="1" customHeight="1" x14ac:dyDescent="0.25">
      <c r="B516" s="1"/>
      <c r="Q516" s="1"/>
      <c r="R516" s="1"/>
      <c r="S516" s="1"/>
      <c r="T516" s="1"/>
      <c r="U516" s="1"/>
      <c r="V516" s="1"/>
      <c r="W516" s="1"/>
      <c r="X516" s="1"/>
      <c r="Y516" s="1"/>
      <c r="Z516" s="1"/>
    </row>
    <row r="517" spans="2:26" ht="15.75" hidden="1" customHeight="1" x14ac:dyDescent="0.25">
      <c r="B517" s="1"/>
      <c r="Q517" s="1"/>
      <c r="R517" s="1"/>
      <c r="S517" s="1"/>
      <c r="T517" s="1"/>
      <c r="U517" s="1"/>
      <c r="V517" s="1"/>
      <c r="W517" s="1"/>
      <c r="X517" s="1"/>
      <c r="Y517" s="1"/>
      <c r="Z517" s="1"/>
    </row>
    <row r="518" spans="2:26" ht="15.75" hidden="1" customHeight="1" x14ac:dyDescent="0.25">
      <c r="B518" s="1"/>
      <c r="Q518" s="1"/>
      <c r="R518" s="1"/>
      <c r="S518" s="1"/>
      <c r="T518" s="1"/>
      <c r="U518" s="1"/>
      <c r="V518" s="1"/>
      <c r="W518" s="1"/>
      <c r="X518" s="1"/>
      <c r="Y518" s="1"/>
      <c r="Z518" s="1"/>
    </row>
    <row r="519" spans="2:26" ht="15.75" hidden="1" customHeight="1" x14ac:dyDescent="0.25">
      <c r="B519" s="1"/>
      <c r="Q519" s="1"/>
      <c r="R519" s="1"/>
      <c r="S519" s="1"/>
      <c r="T519" s="1"/>
      <c r="U519" s="1"/>
      <c r="V519" s="1"/>
      <c r="W519" s="1"/>
      <c r="X519" s="1"/>
      <c r="Y519" s="1"/>
      <c r="Z519" s="1"/>
    </row>
    <row r="520" spans="2:26" ht="15.75" hidden="1" customHeight="1" x14ac:dyDescent="0.25">
      <c r="B520" s="1"/>
      <c r="Q520" s="1"/>
      <c r="R520" s="1"/>
      <c r="S520" s="1"/>
      <c r="T520" s="1"/>
      <c r="U520" s="1"/>
      <c r="V520" s="1"/>
      <c r="W520" s="1"/>
      <c r="X520" s="1"/>
      <c r="Y520" s="1"/>
      <c r="Z520" s="1"/>
    </row>
    <row r="521" spans="2:26" ht="15.75" hidden="1" customHeight="1" x14ac:dyDescent="0.25">
      <c r="B521" s="1"/>
      <c r="Q521" s="1"/>
      <c r="R521" s="1"/>
      <c r="S521" s="1"/>
      <c r="T521" s="1"/>
      <c r="U521" s="1"/>
      <c r="V521" s="1"/>
      <c r="W521" s="1"/>
      <c r="X521" s="1"/>
      <c r="Y521" s="1"/>
      <c r="Z521" s="1"/>
    </row>
    <row r="522" spans="2:26" ht="15.75" hidden="1" customHeight="1" x14ac:dyDescent="0.25">
      <c r="B522" s="1"/>
      <c r="Q522" s="1"/>
      <c r="R522" s="1"/>
      <c r="S522" s="1"/>
      <c r="T522" s="1"/>
      <c r="U522" s="1"/>
      <c r="V522" s="1"/>
      <c r="W522" s="1"/>
      <c r="X522" s="1"/>
      <c r="Y522" s="1"/>
      <c r="Z522" s="1"/>
    </row>
    <row r="523" spans="2:26" ht="15.75" hidden="1" customHeight="1" x14ac:dyDescent="0.25">
      <c r="B523" s="1"/>
      <c r="Q523" s="1"/>
      <c r="R523" s="1"/>
      <c r="S523" s="1"/>
      <c r="T523" s="1"/>
      <c r="U523" s="1"/>
      <c r="V523" s="1"/>
      <c r="W523" s="1"/>
      <c r="X523" s="1"/>
      <c r="Y523" s="1"/>
      <c r="Z523" s="1"/>
    </row>
    <row r="524" spans="2:26" ht="15.75" hidden="1" customHeight="1" x14ac:dyDescent="0.25">
      <c r="B524" s="1"/>
      <c r="Q524" s="1"/>
      <c r="R524" s="1"/>
      <c r="S524" s="1"/>
      <c r="T524" s="1"/>
      <c r="U524" s="1"/>
      <c r="V524" s="1"/>
      <c r="W524" s="1"/>
      <c r="X524" s="1"/>
      <c r="Y524" s="1"/>
      <c r="Z524" s="1"/>
    </row>
    <row r="525" spans="2:26" ht="15.75" hidden="1" customHeight="1" x14ac:dyDescent="0.25">
      <c r="B525" s="1"/>
      <c r="Q525" s="1"/>
      <c r="R525" s="1"/>
      <c r="S525" s="1"/>
      <c r="T525" s="1"/>
      <c r="U525" s="1"/>
      <c r="V525" s="1"/>
      <c r="W525" s="1"/>
      <c r="X525" s="1"/>
      <c r="Y525" s="1"/>
      <c r="Z525" s="1"/>
    </row>
    <row r="526" spans="2:26" ht="15.75" hidden="1" customHeight="1" x14ac:dyDescent="0.25">
      <c r="B526" s="1"/>
      <c r="Q526" s="1"/>
      <c r="R526" s="1"/>
      <c r="S526" s="1"/>
      <c r="T526" s="1"/>
      <c r="U526" s="1"/>
      <c r="V526" s="1"/>
      <c r="W526" s="1"/>
      <c r="X526" s="1"/>
      <c r="Y526" s="1"/>
      <c r="Z526" s="1"/>
    </row>
    <row r="527" spans="2:26" ht="15.75" hidden="1" customHeight="1" x14ac:dyDescent="0.25">
      <c r="B527" s="1"/>
      <c r="Q527" s="1"/>
      <c r="R527" s="1"/>
      <c r="S527" s="1"/>
      <c r="T527" s="1"/>
      <c r="U527" s="1"/>
      <c r="V527" s="1"/>
      <c r="W527" s="1"/>
      <c r="X527" s="1"/>
      <c r="Y527" s="1"/>
      <c r="Z527" s="1"/>
    </row>
    <row r="528" spans="2:26" ht="15.75" hidden="1" customHeight="1" x14ac:dyDescent="0.25">
      <c r="B528" s="1"/>
      <c r="Q528" s="1"/>
      <c r="R528" s="1"/>
      <c r="S528" s="1"/>
      <c r="T528" s="1"/>
      <c r="U528" s="1"/>
      <c r="V528" s="1"/>
      <c r="W528" s="1"/>
      <c r="X528" s="1"/>
      <c r="Y528" s="1"/>
      <c r="Z528" s="1"/>
    </row>
    <row r="529" spans="2:26" ht="15.75" hidden="1" customHeight="1" x14ac:dyDescent="0.25">
      <c r="B529" s="1"/>
      <c r="Q529" s="1"/>
      <c r="R529" s="1"/>
      <c r="S529" s="1"/>
      <c r="T529" s="1"/>
      <c r="U529" s="1"/>
      <c r="V529" s="1"/>
      <c r="W529" s="1"/>
      <c r="X529" s="1"/>
      <c r="Y529" s="1"/>
      <c r="Z529" s="1"/>
    </row>
    <row r="530" spans="2:26" ht="15.75" hidden="1" customHeight="1" x14ac:dyDescent="0.25">
      <c r="B530" s="1"/>
      <c r="Q530" s="1"/>
      <c r="R530" s="1"/>
      <c r="S530" s="1"/>
      <c r="T530" s="1"/>
      <c r="U530" s="1"/>
      <c r="V530" s="1"/>
      <c r="W530" s="1"/>
      <c r="X530" s="1"/>
      <c r="Y530" s="1"/>
      <c r="Z530" s="1"/>
    </row>
    <row r="531" spans="2:26" ht="15.75" hidden="1" customHeight="1" x14ac:dyDescent="0.25">
      <c r="B531" s="1"/>
      <c r="Q531" s="1"/>
      <c r="R531" s="1"/>
      <c r="S531" s="1"/>
      <c r="T531" s="1"/>
      <c r="U531" s="1"/>
      <c r="V531" s="1"/>
      <c r="W531" s="1"/>
      <c r="X531" s="1"/>
      <c r="Y531" s="1"/>
      <c r="Z531" s="1"/>
    </row>
    <row r="532" spans="2:26" ht="15.75" hidden="1" customHeight="1" x14ac:dyDescent="0.25">
      <c r="B532" s="1"/>
      <c r="Q532" s="1"/>
      <c r="R532" s="1"/>
      <c r="S532" s="1"/>
      <c r="T532" s="1"/>
      <c r="U532" s="1"/>
      <c r="V532" s="1"/>
      <c r="W532" s="1"/>
      <c r="X532" s="1"/>
      <c r="Y532" s="1"/>
      <c r="Z532" s="1"/>
    </row>
    <row r="533" spans="2:26" ht="15.75" hidden="1" customHeight="1" x14ac:dyDescent="0.25">
      <c r="B533" s="1"/>
      <c r="Q533" s="1"/>
      <c r="R533" s="1"/>
      <c r="S533" s="1"/>
      <c r="T533" s="1"/>
      <c r="U533" s="1"/>
      <c r="V533" s="1"/>
      <c r="W533" s="1"/>
      <c r="X533" s="1"/>
      <c r="Y533" s="1"/>
      <c r="Z533" s="1"/>
    </row>
    <row r="534" spans="2:26" ht="15.75" hidden="1" customHeight="1" x14ac:dyDescent="0.25">
      <c r="B534" s="1"/>
      <c r="Q534" s="1"/>
      <c r="R534" s="1"/>
      <c r="S534" s="1"/>
      <c r="T534" s="1"/>
      <c r="U534" s="1"/>
      <c r="V534" s="1"/>
      <c r="W534" s="1"/>
      <c r="X534" s="1"/>
      <c r="Y534" s="1"/>
      <c r="Z534" s="1"/>
    </row>
    <row r="535" spans="2:26" ht="15.75" hidden="1" customHeight="1" x14ac:dyDescent="0.25">
      <c r="B535" s="1"/>
      <c r="Q535" s="1"/>
      <c r="R535" s="1"/>
      <c r="S535" s="1"/>
      <c r="T535" s="1"/>
      <c r="U535" s="1"/>
      <c r="V535" s="1"/>
      <c r="W535" s="1"/>
      <c r="X535" s="1"/>
      <c r="Y535" s="1"/>
      <c r="Z535" s="1"/>
    </row>
    <row r="536" spans="2:26" ht="15.75" hidden="1" customHeight="1" x14ac:dyDescent="0.25">
      <c r="B536" s="1"/>
      <c r="Q536" s="1"/>
      <c r="R536" s="1"/>
      <c r="S536" s="1"/>
      <c r="T536" s="1"/>
      <c r="U536" s="1"/>
      <c r="V536" s="1"/>
      <c r="W536" s="1"/>
      <c r="X536" s="1"/>
      <c r="Y536" s="1"/>
      <c r="Z536" s="1"/>
    </row>
    <row r="537" spans="2:26" ht="15.75" hidden="1" customHeight="1" x14ac:dyDescent="0.25">
      <c r="B537" s="1"/>
      <c r="Q537" s="1"/>
      <c r="R537" s="1"/>
      <c r="S537" s="1"/>
      <c r="T537" s="1"/>
      <c r="U537" s="1"/>
      <c r="V537" s="1"/>
      <c r="W537" s="1"/>
      <c r="X537" s="1"/>
      <c r="Y537" s="1"/>
      <c r="Z537" s="1"/>
    </row>
    <row r="538" spans="2:26" ht="15.75" hidden="1" customHeight="1" x14ac:dyDescent="0.25">
      <c r="B538" s="1"/>
      <c r="Q538" s="1"/>
      <c r="R538" s="1"/>
      <c r="S538" s="1"/>
      <c r="T538" s="1"/>
      <c r="U538" s="1"/>
      <c r="V538" s="1"/>
      <c r="W538" s="1"/>
      <c r="X538" s="1"/>
      <c r="Y538" s="1"/>
      <c r="Z538" s="1"/>
    </row>
    <row r="539" spans="2:26" ht="15.75" hidden="1" customHeight="1" x14ac:dyDescent="0.25">
      <c r="B539" s="1"/>
      <c r="Q539" s="1"/>
      <c r="R539" s="1"/>
      <c r="S539" s="1"/>
      <c r="T539" s="1"/>
      <c r="U539" s="1"/>
      <c r="V539" s="1"/>
      <c r="W539" s="1"/>
      <c r="X539" s="1"/>
      <c r="Y539" s="1"/>
      <c r="Z539" s="1"/>
    </row>
    <row r="540" spans="2:26" ht="15.75" hidden="1" customHeight="1" x14ac:dyDescent="0.25">
      <c r="B540" s="1"/>
      <c r="Q540" s="1"/>
      <c r="R540" s="1"/>
      <c r="S540" s="1"/>
      <c r="T540" s="1"/>
      <c r="U540" s="1"/>
      <c r="V540" s="1"/>
      <c r="W540" s="1"/>
      <c r="X540" s="1"/>
      <c r="Y540" s="1"/>
      <c r="Z540" s="1"/>
    </row>
    <row r="541" spans="2:26" ht="15.75" hidden="1" customHeight="1" x14ac:dyDescent="0.25">
      <c r="B541" s="1"/>
      <c r="Q541" s="1"/>
      <c r="R541" s="1"/>
      <c r="S541" s="1"/>
      <c r="T541" s="1"/>
      <c r="U541" s="1"/>
      <c r="V541" s="1"/>
      <c r="W541" s="1"/>
      <c r="X541" s="1"/>
      <c r="Y541" s="1"/>
      <c r="Z541" s="1"/>
    </row>
    <row r="542" spans="2:26" ht="15.75" hidden="1" customHeight="1" x14ac:dyDescent="0.25">
      <c r="B542" s="1"/>
      <c r="Q542" s="1"/>
      <c r="R542" s="1"/>
      <c r="S542" s="1"/>
      <c r="T542" s="1"/>
      <c r="U542" s="1"/>
      <c r="V542" s="1"/>
      <c r="W542" s="1"/>
      <c r="X542" s="1"/>
      <c r="Y542" s="1"/>
      <c r="Z542" s="1"/>
    </row>
    <row r="543" spans="2:26" ht="15.75" hidden="1" customHeight="1" x14ac:dyDescent="0.25">
      <c r="B543" s="1"/>
      <c r="Q543" s="1"/>
      <c r="R543" s="1"/>
      <c r="S543" s="1"/>
      <c r="T543" s="1"/>
      <c r="U543" s="1"/>
      <c r="V543" s="1"/>
      <c r="W543" s="1"/>
      <c r="X543" s="1"/>
      <c r="Y543" s="1"/>
      <c r="Z543" s="1"/>
    </row>
    <row r="544" spans="2:26" ht="15.75" hidden="1" customHeight="1" x14ac:dyDescent="0.25">
      <c r="B544" s="1"/>
      <c r="Q544" s="1"/>
      <c r="R544" s="1"/>
      <c r="S544" s="1"/>
      <c r="T544" s="1"/>
      <c r="U544" s="1"/>
      <c r="V544" s="1"/>
      <c r="W544" s="1"/>
      <c r="X544" s="1"/>
      <c r="Y544" s="1"/>
      <c r="Z544" s="1"/>
    </row>
    <row r="545" spans="2:26" ht="15.75" hidden="1" customHeight="1" x14ac:dyDescent="0.25">
      <c r="B545" s="1"/>
      <c r="Q545" s="1"/>
      <c r="R545" s="1"/>
      <c r="S545" s="1"/>
      <c r="T545" s="1"/>
      <c r="U545" s="1"/>
      <c r="V545" s="1"/>
      <c r="W545" s="1"/>
      <c r="X545" s="1"/>
      <c r="Y545" s="1"/>
      <c r="Z545" s="1"/>
    </row>
    <row r="546" spans="2:26" ht="15.75" hidden="1" customHeight="1" x14ac:dyDescent="0.25">
      <c r="B546" s="1"/>
      <c r="Q546" s="1"/>
      <c r="R546" s="1"/>
      <c r="S546" s="1"/>
      <c r="T546" s="1"/>
      <c r="U546" s="1"/>
      <c r="V546" s="1"/>
      <c r="W546" s="1"/>
      <c r="X546" s="1"/>
      <c r="Y546" s="1"/>
      <c r="Z546" s="1"/>
    </row>
    <row r="547" spans="2:26" ht="15.75" hidden="1" customHeight="1" x14ac:dyDescent="0.25">
      <c r="B547" s="1"/>
      <c r="Q547" s="1"/>
      <c r="R547" s="1"/>
      <c r="S547" s="1"/>
      <c r="T547" s="1"/>
      <c r="U547" s="1"/>
      <c r="V547" s="1"/>
      <c r="W547" s="1"/>
      <c r="X547" s="1"/>
      <c r="Y547" s="1"/>
      <c r="Z547" s="1"/>
    </row>
    <row r="548" spans="2:26" ht="15.75" hidden="1" customHeight="1" x14ac:dyDescent="0.25">
      <c r="B548" s="1"/>
      <c r="Q548" s="1"/>
      <c r="R548" s="1"/>
      <c r="S548" s="1"/>
      <c r="T548" s="1"/>
      <c r="U548" s="1"/>
      <c r="V548" s="1"/>
      <c r="W548" s="1"/>
      <c r="X548" s="1"/>
      <c r="Y548" s="1"/>
      <c r="Z548" s="1"/>
    </row>
    <row r="549" spans="2:26" ht="15.75" hidden="1" customHeight="1" x14ac:dyDescent="0.25">
      <c r="B549" s="1"/>
      <c r="Q549" s="1"/>
      <c r="R549" s="1"/>
      <c r="S549" s="1"/>
      <c r="T549" s="1"/>
      <c r="U549" s="1"/>
      <c r="V549" s="1"/>
      <c r="W549" s="1"/>
      <c r="X549" s="1"/>
      <c r="Y549" s="1"/>
      <c r="Z549" s="1"/>
    </row>
    <row r="550" spans="2:26" ht="15.75" hidden="1" customHeight="1" x14ac:dyDescent="0.25">
      <c r="B550" s="1"/>
      <c r="Q550" s="1"/>
      <c r="R550" s="1"/>
      <c r="S550" s="1"/>
      <c r="T550" s="1"/>
      <c r="U550" s="1"/>
      <c r="V550" s="1"/>
      <c r="W550" s="1"/>
      <c r="X550" s="1"/>
      <c r="Y550" s="1"/>
      <c r="Z550" s="1"/>
    </row>
    <row r="551" spans="2:26" ht="15.75" hidden="1" customHeight="1" x14ac:dyDescent="0.25">
      <c r="B551" s="1"/>
      <c r="Q551" s="1"/>
      <c r="R551" s="1"/>
      <c r="S551" s="1"/>
      <c r="T551" s="1"/>
      <c r="U551" s="1"/>
      <c r="V551" s="1"/>
      <c r="W551" s="1"/>
      <c r="X551" s="1"/>
      <c r="Y551" s="1"/>
      <c r="Z551" s="1"/>
    </row>
    <row r="552" spans="2:26" ht="15.75" hidden="1" customHeight="1" x14ac:dyDescent="0.25">
      <c r="B552" s="1"/>
      <c r="Q552" s="1"/>
      <c r="R552" s="1"/>
      <c r="S552" s="1"/>
      <c r="T552" s="1"/>
      <c r="U552" s="1"/>
      <c r="V552" s="1"/>
      <c r="W552" s="1"/>
      <c r="X552" s="1"/>
      <c r="Y552" s="1"/>
      <c r="Z552" s="1"/>
    </row>
    <row r="553" spans="2:26" ht="15.75" hidden="1" customHeight="1" x14ac:dyDescent="0.25">
      <c r="B553" s="1"/>
      <c r="Q553" s="1"/>
      <c r="R553" s="1"/>
      <c r="S553" s="1"/>
      <c r="T553" s="1"/>
      <c r="U553" s="1"/>
      <c r="V553" s="1"/>
      <c r="W553" s="1"/>
      <c r="X553" s="1"/>
      <c r="Y553" s="1"/>
      <c r="Z553" s="1"/>
    </row>
    <row r="554" spans="2:26" ht="15.75" hidden="1" customHeight="1" x14ac:dyDescent="0.25">
      <c r="B554" s="1"/>
      <c r="Q554" s="1"/>
      <c r="R554" s="1"/>
      <c r="S554" s="1"/>
      <c r="T554" s="1"/>
      <c r="U554" s="1"/>
      <c r="V554" s="1"/>
      <c r="W554" s="1"/>
      <c r="X554" s="1"/>
      <c r="Y554" s="1"/>
      <c r="Z554" s="1"/>
    </row>
    <row r="555" spans="2:26" ht="15.75" hidden="1" customHeight="1" x14ac:dyDescent="0.25">
      <c r="B555" s="1"/>
      <c r="Q555" s="1"/>
      <c r="R555" s="1"/>
      <c r="S555" s="1"/>
      <c r="T555" s="1"/>
      <c r="U555" s="1"/>
      <c r="V555" s="1"/>
      <c r="W555" s="1"/>
      <c r="X555" s="1"/>
      <c r="Y555" s="1"/>
      <c r="Z555" s="1"/>
    </row>
    <row r="556" spans="2:26" ht="15.75" hidden="1" customHeight="1" x14ac:dyDescent="0.25">
      <c r="B556" s="1"/>
      <c r="Q556" s="1"/>
      <c r="R556" s="1"/>
      <c r="S556" s="1"/>
      <c r="T556" s="1"/>
      <c r="U556" s="1"/>
      <c r="V556" s="1"/>
      <c r="W556" s="1"/>
      <c r="X556" s="1"/>
      <c r="Y556" s="1"/>
      <c r="Z556" s="1"/>
    </row>
    <row r="557" spans="2:26" ht="15.75" hidden="1" customHeight="1" x14ac:dyDescent="0.25">
      <c r="B557" s="1"/>
      <c r="Q557" s="1"/>
      <c r="R557" s="1"/>
      <c r="S557" s="1"/>
      <c r="T557" s="1"/>
      <c r="U557" s="1"/>
      <c r="V557" s="1"/>
      <c r="W557" s="1"/>
      <c r="X557" s="1"/>
      <c r="Y557" s="1"/>
      <c r="Z557" s="1"/>
    </row>
    <row r="558" spans="2:26" ht="15.75" hidden="1" customHeight="1" x14ac:dyDescent="0.25">
      <c r="B558" s="1"/>
      <c r="Q558" s="1"/>
      <c r="R558" s="1"/>
      <c r="S558" s="1"/>
      <c r="T558" s="1"/>
      <c r="U558" s="1"/>
      <c r="V558" s="1"/>
      <c r="W558" s="1"/>
      <c r="X558" s="1"/>
      <c r="Y558" s="1"/>
      <c r="Z558" s="1"/>
    </row>
    <row r="559" spans="2:26" ht="15.75" hidden="1" customHeight="1" x14ac:dyDescent="0.25">
      <c r="B559" s="1"/>
      <c r="Q559" s="1"/>
      <c r="R559" s="1"/>
      <c r="S559" s="1"/>
      <c r="T559" s="1"/>
      <c r="U559" s="1"/>
      <c r="V559" s="1"/>
      <c r="W559" s="1"/>
      <c r="X559" s="1"/>
      <c r="Y559" s="1"/>
      <c r="Z559" s="1"/>
    </row>
    <row r="560" spans="2:26" ht="15.75" hidden="1" customHeight="1" x14ac:dyDescent="0.25">
      <c r="B560" s="1"/>
      <c r="Q560" s="1"/>
      <c r="R560" s="1"/>
      <c r="S560" s="1"/>
      <c r="T560" s="1"/>
      <c r="U560" s="1"/>
      <c r="V560" s="1"/>
      <c r="W560" s="1"/>
      <c r="X560" s="1"/>
      <c r="Y560" s="1"/>
      <c r="Z560" s="1"/>
    </row>
    <row r="561" spans="2:26" ht="15.75" hidden="1" customHeight="1" x14ac:dyDescent="0.25">
      <c r="B561" s="1"/>
      <c r="Q561" s="1"/>
      <c r="R561" s="1"/>
      <c r="S561" s="1"/>
      <c r="T561" s="1"/>
      <c r="U561" s="1"/>
      <c r="V561" s="1"/>
      <c r="W561" s="1"/>
      <c r="X561" s="1"/>
      <c r="Y561" s="1"/>
      <c r="Z561" s="1"/>
    </row>
    <row r="562" spans="2:26" ht="15.75" hidden="1" customHeight="1" x14ac:dyDescent="0.25">
      <c r="B562" s="1"/>
      <c r="Q562" s="1"/>
      <c r="R562" s="1"/>
      <c r="S562" s="1"/>
      <c r="T562" s="1"/>
      <c r="U562" s="1"/>
      <c r="V562" s="1"/>
      <c r="W562" s="1"/>
      <c r="X562" s="1"/>
      <c r="Y562" s="1"/>
      <c r="Z562" s="1"/>
    </row>
    <row r="563" spans="2:26" ht="15.75" hidden="1" customHeight="1" x14ac:dyDescent="0.25">
      <c r="B563" s="1"/>
      <c r="Q563" s="1"/>
      <c r="R563" s="1"/>
      <c r="S563" s="1"/>
      <c r="T563" s="1"/>
      <c r="U563" s="1"/>
      <c r="V563" s="1"/>
      <c r="W563" s="1"/>
      <c r="X563" s="1"/>
      <c r="Y563" s="1"/>
      <c r="Z563" s="1"/>
    </row>
    <row r="564" spans="2:26" ht="15.75" hidden="1" customHeight="1" x14ac:dyDescent="0.25">
      <c r="B564" s="1"/>
      <c r="Q564" s="1"/>
      <c r="R564" s="1"/>
      <c r="S564" s="1"/>
      <c r="T564" s="1"/>
      <c r="U564" s="1"/>
      <c r="V564" s="1"/>
      <c r="W564" s="1"/>
      <c r="X564" s="1"/>
      <c r="Y564" s="1"/>
      <c r="Z564" s="1"/>
    </row>
    <row r="565" spans="2:26" ht="15.75" hidden="1" customHeight="1" x14ac:dyDescent="0.25">
      <c r="B565" s="1"/>
      <c r="Q565" s="1"/>
      <c r="R565" s="1"/>
      <c r="S565" s="1"/>
      <c r="T565" s="1"/>
      <c r="U565" s="1"/>
      <c r="V565" s="1"/>
      <c r="W565" s="1"/>
      <c r="X565" s="1"/>
      <c r="Y565" s="1"/>
      <c r="Z565" s="1"/>
    </row>
    <row r="566" spans="2:26" ht="15.75" hidden="1" customHeight="1" x14ac:dyDescent="0.25">
      <c r="B566" s="1"/>
      <c r="Q566" s="1"/>
      <c r="R566" s="1"/>
      <c r="S566" s="1"/>
      <c r="T566" s="1"/>
      <c r="U566" s="1"/>
      <c r="V566" s="1"/>
      <c r="W566" s="1"/>
      <c r="X566" s="1"/>
      <c r="Y566" s="1"/>
      <c r="Z566" s="1"/>
    </row>
    <row r="567" spans="2:26" ht="15.75" hidden="1" customHeight="1" x14ac:dyDescent="0.25">
      <c r="B567" s="1"/>
      <c r="Q567" s="1"/>
      <c r="R567" s="1"/>
      <c r="S567" s="1"/>
      <c r="T567" s="1"/>
      <c r="U567" s="1"/>
      <c r="V567" s="1"/>
      <c r="W567" s="1"/>
      <c r="X567" s="1"/>
      <c r="Y567" s="1"/>
      <c r="Z567" s="1"/>
    </row>
    <row r="568" spans="2:26" ht="15.75" hidden="1" customHeight="1" x14ac:dyDescent="0.25">
      <c r="B568" s="1"/>
      <c r="Q568" s="1"/>
      <c r="R568" s="1"/>
      <c r="S568" s="1"/>
      <c r="T568" s="1"/>
      <c r="U568" s="1"/>
      <c r="V568" s="1"/>
      <c r="W568" s="1"/>
      <c r="X568" s="1"/>
      <c r="Y568" s="1"/>
      <c r="Z568" s="1"/>
    </row>
    <row r="569" spans="2:26" ht="15.75" hidden="1" customHeight="1" x14ac:dyDescent="0.25">
      <c r="B569" s="1"/>
      <c r="Q569" s="1"/>
      <c r="R569" s="1"/>
      <c r="S569" s="1"/>
      <c r="T569" s="1"/>
      <c r="U569" s="1"/>
      <c r="V569" s="1"/>
      <c r="W569" s="1"/>
      <c r="X569" s="1"/>
      <c r="Y569" s="1"/>
      <c r="Z569" s="1"/>
    </row>
    <row r="570" spans="2:26" ht="15.75" hidden="1" customHeight="1" x14ac:dyDescent="0.25">
      <c r="B570" s="1"/>
      <c r="Q570" s="1"/>
      <c r="R570" s="1"/>
      <c r="S570" s="1"/>
      <c r="T570" s="1"/>
      <c r="U570" s="1"/>
      <c r="V570" s="1"/>
      <c r="W570" s="1"/>
      <c r="X570" s="1"/>
      <c r="Y570" s="1"/>
      <c r="Z570" s="1"/>
    </row>
    <row r="571" spans="2:26" ht="15.75" hidden="1" customHeight="1" x14ac:dyDescent="0.25">
      <c r="B571" s="1"/>
      <c r="Q571" s="1"/>
      <c r="R571" s="1"/>
      <c r="S571" s="1"/>
      <c r="T571" s="1"/>
      <c r="U571" s="1"/>
      <c r="V571" s="1"/>
      <c r="W571" s="1"/>
      <c r="X571" s="1"/>
      <c r="Y571" s="1"/>
      <c r="Z571" s="1"/>
    </row>
    <row r="572" spans="2:26" ht="15.75" hidden="1" customHeight="1" x14ac:dyDescent="0.25">
      <c r="B572" s="1"/>
      <c r="Q572" s="1"/>
      <c r="R572" s="1"/>
      <c r="S572" s="1"/>
      <c r="T572" s="1"/>
      <c r="U572" s="1"/>
      <c r="V572" s="1"/>
      <c r="W572" s="1"/>
      <c r="X572" s="1"/>
      <c r="Y572" s="1"/>
      <c r="Z572" s="1"/>
    </row>
    <row r="573" spans="2:26" ht="15.75" hidden="1" customHeight="1" x14ac:dyDescent="0.25">
      <c r="B573" s="1"/>
      <c r="Q573" s="1"/>
      <c r="R573" s="1"/>
      <c r="S573" s="1"/>
      <c r="T573" s="1"/>
      <c r="U573" s="1"/>
      <c r="V573" s="1"/>
      <c r="W573" s="1"/>
      <c r="X573" s="1"/>
      <c r="Y573" s="1"/>
      <c r="Z573" s="1"/>
    </row>
    <row r="574" spans="2:26" ht="15.75" hidden="1" customHeight="1" x14ac:dyDescent="0.25">
      <c r="B574" s="1"/>
      <c r="Q574" s="1"/>
      <c r="R574" s="1"/>
      <c r="S574" s="1"/>
      <c r="T574" s="1"/>
      <c r="U574" s="1"/>
      <c r="V574" s="1"/>
      <c r="W574" s="1"/>
      <c r="X574" s="1"/>
      <c r="Y574" s="1"/>
      <c r="Z574" s="1"/>
    </row>
    <row r="575" spans="2:26" ht="15.75" hidden="1" customHeight="1" x14ac:dyDescent="0.25">
      <c r="B575" s="1"/>
      <c r="Q575" s="1"/>
      <c r="R575" s="1"/>
      <c r="S575" s="1"/>
      <c r="T575" s="1"/>
      <c r="U575" s="1"/>
      <c r="V575" s="1"/>
      <c r="W575" s="1"/>
      <c r="X575" s="1"/>
      <c r="Y575" s="1"/>
      <c r="Z575" s="1"/>
    </row>
    <row r="576" spans="2:26" ht="15.75" hidden="1" customHeight="1" x14ac:dyDescent="0.25">
      <c r="B576" s="1"/>
      <c r="Q576" s="1"/>
      <c r="R576" s="1"/>
      <c r="S576" s="1"/>
      <c r="T576" s="1"/>
      <c r="U576" s="1"/>
      <c r="V576" s="1"/>
      <c r="W576" s="1"/>
      <c r="X576" s="1"/>
      <c r="Y576" s="1"/>
      <c r="Z576" s="1"/>
    </row>
    <row r="577" spans="1:26" ht="15.75" hidden="1" customHeight="1" x14ac:dyDescent="0.25">
      <c r="B577" s="1"/>
      <c r="Q577" s="1"/>
      <c r="R577" s="1"/>
      <c r="S577" s="1"/>
      <c r="T577" s="1"/>
      <c r="U577" s="1"/>
      <c r="V577" s="1"/>
      <c r="W577" s="1"/>
      <c r="X577" s="1"/>
      <c r="Y577" s="1"/>
      <c r="Z577" s="1"/>
    </row>
    <row r="578" spans="1:26" ht="15.75" hidden="1" customHeight="1" x14ac:dyDescent="0.25">
      <c r="B578" s="1"/>
      <c r="Q578" s="1"/>
      <c r="R578" s="1"/>
      <c r="S578" s="1"/>
      <c r="T578" s="1"/>
      <c r="U578" s="1"/>
      <c r="V578" s="1"/>
      <c r="W578" s="1"/>
      <c r="X578" s="1"/>
      <c r="Y578" s="1"/>
      <c r="Z578" s="1"/>
    </row>
    <row r="579" spans="1:26" ht="15.75" hidden="1" customHeight="1" x14ac:dyDescent="0.25">
      <c r="B579" s="1"/>
      <c r="Q579" s="1"/>
      <c r="R579" s="1"/>
      <c r="S579" s="1"/>
      <c r="T579" s="1"/>
      <c r="U579" s="1"/>
      <c r="V579" s="1"/>
      <c r="W579" s="1"/>
      <c r="X579" s="1"/>
      <c r="Y579" s="1"/>
      <c r="Z579" s="1"/>
    </row>
    <row r="580" spans="1:26" ht="15.75" hidden="1" customHeight="1" x14ac:dyDescent="0.25">
      <c r="B580" s="1"/>
      <c r="Q580" s="1"/>
      <c r="R580" s="1"/>
      <c r="S580" s="1"/>
      <c r="T580" s="1"/>
      <c r="U580" s="1"/>
      <c r="V580" s="1"/>
      <c r="W580" s="1"/>
      <c r="X580" s="1"/>
      <c r="Y580" s="1"/>
      <c r="Z580" s="1"/>
    </row>
    <row r="581" spans="1:26" ht="15.75" hidden="1" customHeight="1" x14ac:dyDescent="0.25">
      <c r="B581" s="1"/>
      <c r="Q581" s="1"/>
      <c r="R581" s="1"/>
      <c r="S581" s="1"/>
      <c r="T581" s="1"/>
      <c r="U581" s="1"/>
      <c r="V581" s="1"/>
      <c r="W581" s="1"/>
      <c r="X581" s="1"/>
      <c r="Y581" s="1"/>
      <c r="Z581" s="1"/>
    </row>
    <row r="582" spans="1:26" ht="15.75" hidden="1" customHeight="1" x14ac:dyDescent="0.25">
      <c r="B582" s="1"/>
      <c r="Q582" s="1"/>
      <c r="R582" s="1"/>
      <c r="S582" s="1"/>
      <c r="T582" s="1"/>
      <c r="U582" s="1"/>
      <c r="V582" s="1"/>
      <c r="W582" s="1"/>
      <c r="X582" s="1"/>
      <c r="Y582" s="1"/>
      <c r="Z582" s="1"/>
    </row>
    <row r="583" spans="1:26" ht="15.75" hidden="1" customHeight="1" x14ac:dyDescent="0.25">
      <c r="B583" s="1"/>
      <c r="Q583" s="1"/>
      <c r="R583" s="1"/>
      <c r="S583" s="1"/>
      <c r="T583" s="1"/>
      <c r="U583" s="1"/>
      <c r="V583" s="1"/>
      <c r="W583" s="1"/>
      <c r="X583" s="1"/>
      <c r="Y583" s="1"/>
      <c r="Z583" s="1"/>
    </row>
    <row r="584" spans="1:26" ht="15.75" hidden="1" customHeight="1" x14ac:dyDescent="0.25">
      <c r="B584" s="1"/>
      <c r="Q584" s="1"/>
      <c r="R584" s="1"/>
      <c r="S584" s="1"/>
      <c r="T584" s="1"/>
      <c r="U584" s="1"/>
      <c r="V584" s="1"/>
      <c r="W584" s="1"/>
      <c r="X584" s="1"/>
      <c r="Y584" s="1"/>
      <c r="Z584" s="1"/>
    </row>
    <row r="585" spans="1:26" ht="15.75" hidden="1" customHeight="1" x14ac:dyDescent="0.25">
      <c r="B585" s="1"/>
      <c r="Q585" s="1"/>
      <c r="R585" s="1"/>
      <c r="S585" s="1"/>
      <c r="T585" s="1"/>
      <c r="U585" s="1"/>
      <c r="V585" s="1"/>
      <c r="W585" s="1"/>
      <c r="X585" s="1"/>
      <c r="Y585" s="1"/>
      <c r="Z585" s="1"/>
    </row>
    <row r="586" spans="1:26" ht="15.75" hidden="1" customHeight="1" x14ac:dyDescent="0.25">
      <c r="B586" s="1"/>
    </row>
    <row r="587" spans="1:26" ht="15.75" hidden="1" customHeight="1" x14ac:dyDescent="0.25">
      <c r="A587" s="45"/>
      <c r="B587" s="4"/>
      <c r="C587" s="11" t="s">
        <v>37</v>
      </c>
      <c r="D587" s="11"/>
      <c r="E587" s="11"/>
      <c r="F587" s="11"/>
      <c r="G587" s="11"/>
      <c r="H587" s="11"/>
      <c r="I587" s="53">
        <f>Administrative!L7</f>
        <v>0</v>
      </c>
      <c r="J587" s="11"/>
      <c r="K587" s="11"/>
      <c r="L587" s="11"/>
      <c r="M587" s="11"/>
      <c r="N587" s="11"/>
      <c r="O587" s="11"/>
      <c r="P587" s="11"/>
      <c r="Q587" s="11"/>
      <c r="R587" s="11"/>
      <c r="S587" s="11"/>
      <c r="T587" s="11"/>
      <c r="U587" s="11"/>
      <c r="V587" s="11"/>
      <c r="W587" s="11"/>
      <c r="X587" s="11"/>
      <c r="Y587" s="11"/>
      <c r="Z587" s="11"/>
    </row>
    <row r="588" spans="1:26" ht="15.75" hidden="1" customHeight="1" x14ac:dyDescent="0.25">
      <c r="A588" s="45"/>
      <c r="B588" s="4" t="s">
        <v>42</v>
      </c>
      <c r="C588" s="11" t="s">
        <v>113</v>
      </c>
      <c r="D588" s="11" t="s">
        <v>114</v>
      </c>
      <c r="E588" s="4"/>
      <c r="F588" s="4"/>
      <c r="G588" s="4"/>
      <c r="H588" s="4"/>
      <c r="I588" s="11" t="s">
        <v>7</v>
      </c>
      <c r="J588" s="11"/>
      <c r="K588" s="11"/>
      <c r="L588" s="11"/>
      <c r="M588" s="11"/>
      <c r="N588" s="11"/>
      <c r="O588" s="11"/>
      <c r="P588" s="11"/>
      <c r="Q588" s="11"/>
      <c r="R588" s="11"/>
      <c r="S588" s="11"/>
      <c r="T588" s="11"/>
      <c r="U588" s="11"/>
      <c r="V588" s="11"/>
      <c r="W588" s="11"/>
      <c r="X588" s="11"/>
      <c r="Y588" s="11"/>
      <c r="Z588" s="11"/>
    </row>
    <row r="589" spans="1:26" ht="15.75" hidden="1" customHeight="1" x14ac:dyDescent="0.25">
      <c r="B589" s="1">
        <f t="shared" ref="B589:B608" si="0">COUNTIF(C1:C360,C589)</f>
        <v>0</v>
      </c>
      <c r="C589" s="9">
        <f>'Grant Employee Roster'!H4</f>
        <v>0</v>
      </c>
      <c r="D589" s="10">
        <f>'Grant Employee Roster'!I4</f>
        <v>0</v>
      </c>
      <c r="E589" s="9">
        <f t="shared" ref="E589:E608" si="1">SUMIF(C1:C360,C589,D1:D361)</f>
        <v>0</v>
      </c>
      <c r="F589" s="9">
        <f t="shared" ref="F589:F608" si="2">D589*E589</f>
        <v>0</v>
      </c>
      <c r="G589" s="9">
        <f t="shared" ref="G589:G608" si="3">F589*I589</f>
        <v>0</v>
      </c>
      <c r="H589" s="9">
        <f t="shared" ref="H589:H608" si="4">SUM(F589:G589)</f>
        <v>0</v>
      </c>
      <c r="I589" s="54">
        <f>I587</f>
        <v>0</v>
      </c>
    </row>
    <row r="590" spans="1:26" ht="15.75" hidden="1" customHeight="1" x14ac:dyDescent="0.25">
      <c r="B590" s="1">
        <f t="shared" si="0"/>
        <v>0</v>
      </c>
      <c r="C590" s="9">
        <f>'Grant Employee Roster'!H5</f>
        <v>0</v>
      </c>
      <c r="D590" s="10">
        <f>'Grant Employee Roster'!I5</f>
        <v>0</v>
      </c>
      <c r="E590" s="9">
        <f t="shared" si="1"/>
        <v>0</v>
      </c>
      <c r="F590" s="9">
        <f t="shared" si="2"/>
        <v>0</v>
      </c>
      <c r="G590" s="9">
        <f t="shared" si="3"/>
        <v>0</v>
      </c>
      <c r="H590" s="9">
        <f t="shared" si="4"/>
        <v>0</v>
      </c>
      <c r="I590" s="54">
        <f t="shared" ref="I590:I608" si="5">I589</f>
        <v>0</v>
      </c>
    </row>
    <row r="591" spans="1:26" ht="15.75" hidden="1" customHeight="1" x14ac:dyDescent="0.25">
      <c r="B591" s="1">
        <f t="shared" si="0"/>
        <v>0</v>
      </c>
      <c r="C591" s="9">
        <f>'Grant Employee Roster'!H6</f>
        <v>0</v>
      </c>
      <c r="D591" s="10">
        <f>'Grant Employee Roster'!I6</f>
        <v>0</v>
      </c>
      <c r="E591" s="9">
        <f t="shared" si="1"/>
        <v>0</v>
      </c>
      <c r="F591" s="9">
        <f t="shared" si="2"/>
        <v>0</v>
      </c>
      <c r="G591" s="9">
        <f t="shared" si="3"/>
        <v>0</v>
      </c>
      <c r="H591" s="9">
        <f t="shared" si="4"/>
        <v>0</v>
      </c>
      <c r="I591" s="54">
        <f t="shared" si="5"/>
        <v>0</v>
      </c>
    </row>
    <row r="592" spans="1:26" ht="15.75" hidden="1" customHeight="1" x14ac:dyDescent="0.25">
      <c r="B592" s="1">
        <f t="shared" si="0"/>
        <v>0</v>
      </c>
      <c r="C592" s="9">
        <f>'Grant Employee Roster'!H7</f>
        <v>0</v>
      </c>
      <c r="D592" s="10">
        <f>'Grant Employee Roster'!I7</f>
        <v>0</v>
      </c>
      <c r="E592" s="9">
        <f t="shared" si="1"/>
        <v>0</v>
      </c>
      <c r="F592" s="9">
        <f t="shared" si="2"/>
        <v>0</v>
      </c>
      <c r="G592" s="9">
        <f t="shared" si="3"/>
        <v>0</v>
      </c>
      <c r="H592" s="9">
        <f t="shared" si="4"/>
        <v>0</v>
      </c>
      <c r="I592" s="54">
        <f t="shared" si="5"/>
        <v>0</v>
      </c>
    </row>
    <row r="593" spans="2:9" ht="15.75" hidden="1" customHeight="1" x14ac:dyDescent="0.25">
      <c r="B593" s="1">
        <f t="shared" si="0"/>
        <v>0</v>
      </c>
      <c r="C593" s="9">
        <f>'Grant Employee Roster'!H8</f>
        <v>0</v>
      </c>
      <c r="D593" s="10">
        <f>'Grant Employee Roster'!I8</f>
        <v>0</v>
      </c>
      <c r="E593" s="9">
        <f t="shared" si="1"/>
        <v>0</v>
      </c>
      <c r="F593" s="9">
        <f t="shared" si="2"/>
        <v>0</v>
      </c>
      <c r="G593" s="9">
        <f t="shared" si="3"/>
        <v>0</v>
      </c>
      <c r="H593" s="9">
        <f t="shared" si="4"/>
        <v>0</v>
      </c>
      <c r="I593" s="54">
        <f t="shared" si="5"/>
        <v>0</v>
      </c>
    </row>
    <row r="594" spans="2:9" ht="15.75" hidden="1" customHeight="1" x14ac:dyDescent="0.25">
      <c r="B594" s="1">
        <f t="shared" si="0"/>
        <v>0</v>
      </c>
      <c r="C594" s="9">
        <f>'Grant Employee Roster'!H9</f>
        <v>0</v>
      </c>
      <c r="D594" s="10">
        <f>'Grant Employee Roster'!I9</f>
        <v>0</v>
      </c>
      <c r="E594" s="9">
        <f t="shared" si="1"/>
        <v>0</v>
      </c>
      <c r="F594" s="9">
        <f t="shared" si="2"/>
        <v>0</v>
      </c>
      <c r="G594" s="9">
        <f t="shared" si="3"/>
        <v>0</v>
      </c>
      <c r="H594" s="9">
        <f t="shared" si="4"/>
        <v>0</v>
      </c>
      <c r="I594" s="54">
        <f t="shared" si="5"/>
        <v>0</v>
      </c>
    </row>
    <row r="595" spans="2:9" ht="15.75" hidden="1" customHeight="1" x14ac:dyDescent="0.25">
      <c r="B595" s="1">
        <f t="shared" si="0"/>
        <v>0</v>
      </c>
      <c r="C595" s="9">
        <f>'Grant Employee Roster'!H10</f>
        <v>0</v>
      </c>
      <c r="D595" s="10">
        <f>'Grant Employee Roster'!I10</f>
        <v>0</v>
      </c>
      <c r="E595" s="9">
        <f t="shared" si="1"/>
        <v>0</v>
      </c>
      <c r="F595" s="9">
        <f t="shared" si="2"/>
        <v>0</v>
      </c>
      <c r="G595" s="9">
        <f t="shared" si="3"/>
        <v>0</v>
      </c>
      <c r="H595" s="9">
        <f t="shared" si="4"/>
        <v>0</v>
      </c>
      <c r="I595" s="54">
        <f t="shared" si="5"/>
        <v>0</v>
      </c>
    </row>
    <row r="596" spans="2:9" ht="15.75" hidden="1" customHeight="1" x14ac:dyDescent="0.25">
      <c r="B596" s="1">
        <f t="shared" si="0"/>
        <v>0</v>
      </c>
      <c r="C596" s="9">
        <f>'Grant Employee Roster'!H11</f>
        <v>0</v>
      </c>
      <c r="D596" s="10">
        <f>'Grant Employee Roster'!I11</f>
        <v>0</v>
      </c>
      <c r="E596" s="9">
        <f t="shared" si="1"/>
        <v>0</v>
      </c>
      <c r="F596" s="9">
        <f t="shared" si="2"/>
        <v>0</v>
      </c>
      <c r="G596" s="9">
        <f t="shared" si="3"/>
        <v>0</v>
      </c>
      <c r="H596" s="9">
        <f t="shared" si="4"/>
        <v>0</v>
      </c>
      <c r="I596" s="54">
        <f t="shared" si="5"/>
        <v>0</v>
      </c>
    </row>
    <row r="597" spans="2:9" ht="15.75" hidden="1" customHeight="1" x14ac:dyDescent="0.25">
      <c r="B597" s="1">
        <f t="shared" si="0"/>
        <v>0</v>
      </c>
      <c r="C597" s="9">
        <f>'Grant Employee Roster'!H12</f>
        <v>0</v>
      </c>
      <c r="D597" s="10">
        <f>'Grant Employee Roster'!I12</f>
        <v>0</v>
      </c>
      <c r="E597" s="9">
        <f t="shared" si="1"/>
        <v>0</v>
      </c>
      <c r="F597" s="9">
        <f t="shared" si="2"/>
        <v>0</v>
      </c>
      <c r="G597" s="9">
        <f t="shared" si="3"/>
        <v>0</v>
      </c>
      <c r="H597" s="9">
        <f t="shared" si="4"/>
        <v>0</v>
      </c>
      <c r="I597" s="54">
        <f t="shared" si="5"/>
        <v>0</v>
      </c>
    </row>
    <row r="598" spans="2:9" ht="15.75" hidden="1" customHeight="1" x14ac:dyDescent="0.25">
      <c r="B598" s="1">
        <f t="shared" si="0"/>
        <v>0</v>
      </c>
      <c r="C598" s="9">
        <f>'Grant Employee Roster'!H13</f>
        <v>0</v>
      </c>
      <c r="D598" s="10">
        <f>'Grant Employee Roster'!I13</f>
        <v>0</v>
      </c>
      <c r="E598" s="9">
        <f t="shared" si="1"/>
        <v>0</v>
      </c>
      <c r="F598" s="9">
        <f t="shared" si="2"/>
        <v>0</v>
      </c>
      <c r="G598" s="9">
        <f t="shared" si="3"/>
        <v>0</v>
      </c>
      <c r="H598" s="9">
        <f t="shared" si="4"/>
        <v>0</v>
      </c>
      <c r="I598" s="54">
        <f t="shared" si="5"/>
        <v>0</v>
      </c>
    </row>
    <row r="599" spans="2:9" ht="15.75" hidden="1" customHeight="1" x14ac:dyDescent="0.25">
      <c r="B599" s="1">
        <f t="shared" si="0"/>
        <v>0</v>
      </c>
      <c r="C599" s="9">
        <f>'Grant Employee Roster'!H14</f>
        <v>0</v>
      </c>
      <c r="D599" s="10">
        <f>'Grant Employee Roster'!I14</f>
        <v>0</v>
      </c>
      <c r="E599" s="9">
        <f t="shared" si="1"/>
        <v>0</v>
      </c>
      <c r="F599" s="9">
        <f t="shared" si="2"/>
        <v>0</v>
      </c>
      <c r="G599" s="9">
        <f t="shared" si="3"/>
        <v>0</v>
      </c>
      <c r="H599" s="9">
        <f t="shared" si="4"/>
        <v>0</v>
      </c>
      <c r="I599" s="54">
        <f t="shared" si="5"/>
        <v>0</v>
      </c>
    </row>
    <row r="600" spans="2:9" ht="15.75" hidden="1" customHeight="1" x14ac:dyDescent="0.25">
      <c r="B600" s="1">
        <f t="shared" si="0"/>
        <v>0</v>
      </c>
      <c r="C600" s="9">
        <f>'Grant Employee Roster'!H15</f>
        <v>0</v>
      </c>
      <c r="D600" s="10">
        <f>'Grant Employee Roster'!I15</f>
        <v>0</v>
      </c>
      <c r="E600" s="9">
        <f t="shared" si="1"/>
        <v>0</v>
      </c>
      <c r="F600" s="9">
        <f t="shared" si="2"/>
        <v>0</v>
      </c>
      <c r="G600" s="9">
        <f t="shared" si="3"/>
        <v>0</v>
      </c>
      <c r="H600" s="9">
        <f t="shared" si="4"/>
        <v>0</v>
      </c>
      <c r="I600" s="54">
        <f t="shared" si="5"/>
        <v>0</v>
      </c>
    </row>
    <row r="601" spans="2:9" ht="15.75" hidden="1" customHeight="1" x14ac:dyDescent="0.25">
      <c r="B601" s="1">
        <f t="shared" si="0"/>
        <v>0</v>
      </c>
      <c r="C601" s="9">
        <f>'Grant Employee Roster'!H16</f>
        <v>0</v>
      </c>
      <c r="D601" s="10">
        <f>'Grant Employee Roster'!I16</f>
        <v>0</v>
      </c>
      <c r="E601" s="9">
        <f t="shared" si="1"/>
        <v>0</v>
      </c>
      <c r="F601" s="9">
        <f t="shared" si="2"/>
        <v>0</v>
      </c>
      <c r="G601" s="9">
        <f t="shared" si="3"/>
        <v>0</v>
      </c>
      <c r="H601" s="9">
        <f t="shared" si="4"/>
        <v>0</v>
      </c>
      <c r="I601" s="54">
        <f t="shared" si="5"/>
        <v>0</v>
      </c>
    </row>
    <row r="602" spans="2:9" ht="15.75" hidden="1" customHeight="1" x14ac:dyDescent="0.25">
      <c r="B602" s="1">
        <f t="shared" si="0"/>
        <v>0</v>
      </c>
      <c r="C602" s="9">
        <f>'Grant Employee Roster'!H17</f>
        <v>0</v>
      </c>
      <c r="D602" s="10">
        <f>'Grant Employee Roster'!I17</f>
        <v>0</v>
      </c>
      <c r="E602" s="9">
        <f t="shared" si="1"/>
        <v>0</v>
      </c>
      <c r="F602" s="9">
        <f t="shared" si="2"/>
        <v>0</v>
      </c>
      <c r="G602" s="9">
        <f t="shared" si="3"/>
        <v>0</v>
      </c>
      <c r="H602" s="9">
        <f t="shared" si="4"/>
        <v>0</v>
      </c>
      <c r="I602" s="54">
        <f t="shared" si="5"/>
        <v>0</v>
      </c>
    </row>
    <row r="603" spans="2:9" ht="15.75" hidden="1" customHeight="1" x14ac:dyDescent="0.25">
      <c r="B603" s="1">
        <f t="shared" si="0"/>
        <v>0</v>
      </c>
      <c r="C603" s="9">
        <f>'Grant Employee Roster'!H18</f>
        <v>0</v>
      </c>
      <c r="D603" s="10">
        <f>'Grant Employee Roster'!I18</f>
        <v>0</v>
      </c>
      <c r="E603" s="9">
        <f t="shared" si="1"/>
        <v>0</v>
      </c>
      <c r="F603" s="9">
        <f t="shared" si="2"/>
        <v>0</v>
      </c>
      <c r="G603" s="9">
        <f t="shared" si="3"/>
        <v>0</v>
      </c>
      <c r="H603" s="9">
        <f t="shared" si="4"/>
        <v>0</v>
      </c>
      <c r="I603" s="54">
        <f t="shared" si="5"/>
        <v>0</v>
      </c>
    </row>
    <row r="604" spans="2:9" ht="15.75" hidden="1" customHeight="1" x14ac:dyDescent="0.25">
      <c r="B604" s="1">
        <f t="shared" si="0"/>
        <v>0</v>
      </c>
      <c r="C604" s="9">
        <f>'Grant Employee Roster'!H19</f>
        <v>0</v>
      </c>
      <c r="D604" s="10">
        <f>'Grant Employee Roster'!I19</f>
        <v>0</v>
      </c>
      <c r="E604" s="9">
        <f t="shared" si="1"/>
        <v>0</v>
      </c>
      <c r="F604" s="9">
        <f t="shared" si="2"/>
        <v>0</v>
      </c>
      <c r="G604" s="9">
        <f t="shared" si="3"/>
        <v>0</v>
      </c>
      <c r="H604" s="9">
        <f t="shared" si="4"/>
        <v>0</v>
      </c>
      <c r="I604" s="54">
        <f t="shared" si="5"/>
        <v>0</v>
      </c>
    </row>
    <row r="605" spans="2:9" ht="15.75" hidden="1" customHeight="1" x14ac:dyDescent="0.25">
      <c r="B605" s="1">
        <f t="shared" si="0"/>
        <v>0</v>
      </c>
      <c r="C605" s="9">
        <f>'Grant Employee Roster'!H20</f>
        <v>0</v>
      </c>
      <c r="D605" s="10">
        <f>'Grant Employee Roster'!I20</f>
        <v>0</v>
      </c>
      <c r="E605" s="9">
        <f t="shared" si="1"/>
        <v>0</v>
      </c>
      <c r="F605" s="9">
        <f t="shared" si="2"/>
        <v>0</v>
      </c>
      <c r="G605" s="9">
        <f t="shared" si="3"/>
        <v>0</v>
      </c>
      <c r="H605" s="9">
        <f t="shared" si="4"/>
        <v>0</v>
      </c>
      <c r="I605" s="54">
        <f t="shared" si="5"/>
        <v>0</v>
      </c>
    </row>
    <row r="606" spans="2:9" ht="15.75" hidden="1" customHeight="1" x14ac:dyDescent="0.25">
      <c r="B606" s="1">
        <f t="shared" si="0"/>
        <v>0</v>
      </c>
      <c r="C606" s="9">
        <f>'Grant Employee Roster'!H21</f>
        <v>0</v>
      </c>
      <c r="D606" s="10">
        <f>'Grant Employee Roster'!I21</f>
        <v>0</v>
      </c>
      <c r="E606" s="9">
        <f t="shared" si="1"/>
        <v>0</v>
      </c>
      <c r="F606" s="9">
        <f t="shared" si="2"/>
        <v>0</v>
      </c>
      <c r="G606" s="9">
        <f t="shared" si="3"/>
        <v>0</v>
      </c>
      <c r="H606" s="9">
        <f t="shared" si="4"/>
        <v>0</v>
      </c>
      <c r="I606" s="54">
        <f t="shared" si="5"/>
        <v>0</v>
      </c>
    </row>
    <row r="607" spans="2:9" ht="15.75" hidden="1" customHeight="1" x14ac:dyDescent="0.25">
      <c r="B607" s="1">
        <f t="shared" si="0"/>
        <v>0</v>
      </c>
      <c r="C607" s="9">
        <f>'Grant Employee Roster'!H22</f>
        <v>0</v>
      </c>
      <c r="D607" s="10">
        <f>'Grant Employee Roster'!I22</f>
        <v>0</v>
      </c>
      <c r="E607" s="9">
        <f t="shared" si="1"/>
        <v>0</v>
      </c>
      <c r="F607" s="9">
        <f t="shared" si="2"/>
        <v>0</v>
      </c>
      <c r="G607" s="9">
        <f t="shared" si="3"/>
        <v>0</v>
      </c>
      <c r="H607" s="9">
        <f t="shared" si="4"/>
        <v>0</v>
      </c>
      <c r="I607" s="54">
        <f t="shared" si="5"/>
        <v>0</v>
      </c>
    </row>
    <row r="608" spans="2:9" ht="15.75" hidden="1" customHeight="1" x14ac:dyDescent="0.25">
      <c r="B608" s="1">
        <f t="shared" si="0"/>
        <v>0</v>
      </c>
      <c r="C608" s="9">
        <f>'Grant Employee Roster'!H23</f>
        <v>0</v>
      </c>
      <c r="D608" s="10">
        <f>'Grant Employee Roster'!I23</f>
        <v>0</v>
      </c>
      <c r="E608" s="9">
        <f t="shared" si="1"/>
        <v>0</v>
      </c>
      <c r="F608" s="9">
        <f t="shared" si="2"/>
        <v>0</v>
      </c>
      <c r="G608" s="9">
        <f t="shared" si="3"/>
        <v>0</v>
      </c>
      <c r="H608" s="9">
        <f t="shared" si="4"/>
        <v>0</v>
      </c>
      <c r="I608" s="54">
        <f t="shared" si="5"/>
        <v>0</v>
      </c>
    </row>
    <row r="609" spans="1:26" ht="15.75" hidden="1" customHeight="1" x14ac:dyDescent="0.25">
      <c r="A609" s="45"/>
      <c r="B609" s="4">
        <f>SUM(B589:B607)</f>
        <v>0</v>
      </c>
      <c r="C609" s="11" t="s">
        <v>85</v>
      </c>
      <c r="D609" s="55" t="e">
        <f>F609/E609</f>
        <v>#DIV/0!</v>
      </c>
      <c r="E609" s="4">
        <f t="shared" ref="E609:H609" si="6">SUM(E589:E607)</f>
        <v>0</v>
      </c>
      <c r="F609" s="25">
        <f t="shared" si="6"/>
        <v>0</v>
      </c>
      <c r="G609" s="25">
        <f t="shared" si="6"/>
        <v>0</v>
      </c>
      <c r="H609" s="25">
        <f t="shared" si="6"/>
        <v>0</v>
      </c>
      <c r="I609" s="53"/>
      <c r="J609" s="11"/>
      <c r="K609" s="11"/>
      <c r="L609" s="11"/>
      <c r="M609" s="11"/>
      <c r="N609" s="11"/>
      <c r="O609" s="11"/>
      <c r="P609" s="11"/>
      <c r="Q609" s="11"/>
      <c r="R609" s="11"/>
      <c r="S609" s="11"/>
      <c r="T609" s="11"/>
      <c r="U609" s="11"/>
      <c r="V609" s="11"/>
      <c r="W609" s="11"/>
      <c r="X609" s="11"/>
      <c r="Y609" s="11"/>
      <c r="Z609" s="11"/>
    </row>
    <row r="610" spans="1:26" ht="15.75" hidden="1" customHeight="1" x14ac:dyDescent="0.25">
      <c r="B610" s="1"/>
      <c r="I610" s="54"/>
    </row>
    <row r="611" spans="1:26" ht="15.75" hidden="1" customHeight="1" x14ac:dyDescent="0.25">
      <c r="B611" s="1"/>
      <c r="C611" s="9" t="s">
        <v>132</v>
      </c>
      <c r="D611" s="9">
        <f>B609</f>
        <v>0</v>
      </c>
      <c r="F611" s="9" t="s">
        <v>133</v>
      </c>
      <c r="G611" s="9">
        <f>COUNTIF(B589:B607,"&gt;0")</f>
        <v>0</v>
      </c>
      <c r="I611" s="54"/>
    </row>
    <row r="612" spans="1:26" ht="15.75" hidden="1" customHeight="1" x14ac:dyDescent="0.25">
      <c r="B612" s="1"/>
      <c r="C612" s="9" t="s">
        <v>50</v>
      </c>
      <c r="D612" s="9">
        <f>E609</f>
        <v>0</v>
      </c>
      <c r="F612" s="9" t="s">
        <v>108</v>
      </c>
      <c r="G612" s="9">
        <f>E609</f>
        <v>0</v>
      </c>
      <c r="I612" s="54"/>
    </row>
    <row r="613" spans="1:26" ht="15.75" hidden="1" customHeight="1" x14ac:dyDescent="0.25">
      <c r="B613" s="1"/>
      <c r="C613" s="9" t="s">
        <v>49</v>
      </c>
      <c r="D613" s="9" t="e">
        <f>#REF!</f>
        <v>#REF!</v>
      </c>
      <c r="F613" s="9" t="s">
        <v>134</v>
      </c>
      <c r="G613" s="56">
        <f>F609</f>
        <v>0</v>
      </c>
      <c r="H613" s="56"/>
      <c r="I613" s="54"/>
    </row>
    <row r="614" spans="1:26" ht="15.75" hidden="1" customHeight="1" x14ac:dyDescent="0.25">
      <c r="B614" s="1"/>
      <c r="C614" s="9" t="s">
        <v>51</v>
      </c>
      <c r="D614" s="9">
        <f>F609</f>
        <v>0</v>
      </c>
      <c r="F614" s="9" t="s">
        <v>135</v>
      </c>
      <c r="G614" s="56">
        <f>G609</f>
        <v>0</v>
      </c>
      <c r="H614" s="56"/>
      <c r="I614" s="54"/>
    </row>
    <row r="615" spans="1:26" ht="15.75" hidden="1" customHeight="1" x14ac:dyDescent="0.25">
      <c r="B615" s="1"/>
      <c r="C615" s="9" t="s">
        <v>52</v>
      </c>
      <c r="D615" s="9" t="e">
        <f t="shared" ref="D615:D617" si="7">#REF!</f>
        <v>#REF!</v>
      </c>
      <c r="F615" s="9" t="s">
        <v>136</v>
      </c>
      <c r="G615" s="56">
        <f>H609</f>
        <v>0</v>
      </c>
      <c r="H615" s="56"/>
      <c r="I615" s="54"/>
    </row>
    <row r="616" spans="1:26" ht="15.75" hidden="1" customHeight="1" x14ac:dyDescent="0.25">
      <c r="B616" s="1"/>
      <c r="C616" s="9" t="s">
        <v>137</v>
      </c>
      <c r="D616" s="9" t="e">
        <f t="shared" si="7"/>
        <v>#REF!</v>
      </c>
      <c r="I616" s="54"/>
    </row>
    <row r="617" spans="1:26" ht="15.75" hidden="1" customHeight="1" x14ac:dyDescent="0.25">
      <c r="B617" s="1"/>
      <c r="C617" s="9" t="s">
        <v>67</v>
      </c>
      <c r="D617" s="9" t="e">
        <f t="shared" si="7"/>
        <v>#REF!</v>
      </c>
      <c r="I617" s="54"/>
    </row>
    <row r="618" spans="1:26" ht="15.75" hidden="1" customHeight="1" x14ac:dyDescent="0.25">
      <c r="B618" s="1"/>
      <c r="C618" s="9" t="s">
        <v>138</v>
      </c>
      <c r="D618" s="7" t="e">
        <f>D613/D612</f>
        <v>#REF!</v>
      </c>
      <c r="I618" s="54"/>
    </row>
    <row r="619" spans="1:26" ht="15.75" hidden="1" customHeight="1" x14ac:dyDescent="0.25">
      <c r="B619" s="1"/>
      <c r="C619" s="9" t="s">
        <v>139</v>
      </c>
      <c r="D619" s="7" t="e">
        <f>D613/(D612-D614)</f>
        <v>#REF!</v>
      </c>
      <c r="I619" s="54"/>
    </row>
    <row r="620" spans="1:26" ht="15.75" hidden="1" customHeight="1" x14ac:dyDescent="0.25">
      <c r="B620" s="1"/>
      <c r="I620" s="54"/>
    </row>
    <row r="621" spans="1:26" ht="15.75" hidden="1" customHeight="1" x14ac:dyDescent="0.25">
      <c r="B621" s="1"/>
      <c r="I621" s="54"/>
    </row>
    <row r="622" spans="1:26" ht="15.75" hidden="1" customHeight="1" x14ac:dyDescent="0.25">
      <c r="B622" s="1"/>
      <c r="I622" s="54"/>
    </row>
    <row r="623" spans="1:26" ht="15.75" hidden="1" customHeight="1" x14ac:dyDescent="0.25">
      <c r="B623" s="1"/>
      <c r="I623" s="54"/>
    </row>
    <row r="624" spans="1:26" ht="15.75" hidden="1" customHeight="1" x14ac:dyDescent="0.25">
      <c r="B624" s="1"/>
      <c r="I624" s="54"/>
    </row>
    <row r="625" spans="2:9" ht="15.75" hidden="1" customHeight="1" x14ac:dyDescent="0.25">
      <c r="B625" s="1"/>
      <c r="I625" s="54"/>
    </row>
    <row r="626" spans="2:9" ht="15.75" hidden="1" customHeight="1" x14ac:dyDescent="0.25">
      <c r="B626" s="1"/>
      <c r="I626" s="54"/>
    </row>
    <row r="627" spans="2:9" ht="15.75" hidden="1" customHeight="1" x14ac:dyDescent="0.25">
      <c r="B627" s="1"/>
      <c r="I627" s="54"/>
    </row>
    <row r="628" spans="2:9" ht="15.75" hidden="1" customHeight="1" x14ac:dyDescent="0.25">
      <c r="B628" s="1"/>
      <c r="I628" s="54"/>
    </row>
    <row r="629" spans="2:9" ht="15.75" hidden="1" customHeight="1" x14ac:dyDescent="0.25">
      <c r="B629" s="1"/>
      <c r="I629" s="54"/>
    </row>
    <row r="630" spans="2:9" ht="15.75" hidden="1" customHeight="1" x14ac:dyDescent="0.25">
      <c r="B630" s="1"/>
      <c r="I630" s="54"/>
    </row>
    <row r="631" spans="2:9" ht="15.75" hidden="1" customHeight="1" x14ac:dyDescent="0.25">
      <c r="B631" s="1"/>
      <c r="I631" s="54"/>
    </row>
    <row r="632" spans="2:9" ht="15.75" hidden="1" customHeight="1" x14ac:dyDescent="0.25">
      <c r="B632" s="1"/>
      <c r="I632" s="54"/>
    </row>
    <row r="633" spans="2:9" ht="15.75" hidden="1" customHeight="1" x14ac:dyDescent="0.25">
      <c r="B633" s="1"/>
      <c r="I633" s="54"/>
    </row>
    <row r="634" spans="2:9" ht="15.75" hidden="1" customHeight="1" x14ac:dyDescent="0.25">
      <c r="B634" s="1"/>
      <c r="I634" s="54"/>
    </row>
    <row r="635" spans="2:9" ht="15.75" hidden="1" customHeight="1" x14ac:dyDescent="0.25">
      <c r="B635" s="1"/>
      <c r="I635" s="54"/>
    </row>
    <row r="636" spans="2:9" ht="15.75" hidden="1" customHeight="1" x14ac:dyDescent="0.25">
      <c r="B636" s="1"/>
      <c r="I636" s="54"/>
    </row>
    <row r="637" spans="2:9" ht="15.75" hidden="1" customHeight="1" x14ac:dyDescent="0.25">
      <c r="B637" s="1"/>
      <c r="I637" s="54"/>
    </row>
    <row r="638" spans="2:9" ht="15.75" hidden="1" customHeight="1" x14ac:dyDescent="0.25">
      <c r="B638" s="1"/>
      <c r="I638" s="54"/>
    </row>
    <row r="639" spans="2:9" ht="15.75" hidden="1" customHeight="1" x14ac:dyDescent="0.25">
      <c r="B639" s="1"/>
      <c r="I639" s="54"/>
    </row>
    <row r="640" spans="2:9" ht="15.75" hidden="1" customHeight="1" x14ac:dyDescent="0.25">
      <c r="B640" s="1"/>
      <c r="I640" s="54"/>
    </row>
    <row r="641" spans="2:9" ht="15.75" hidden="1" customHeight="1" x14ac:dyDescent="0.25">
      <c r="B641" s="1"/>
      <c r="I641" s="54"/>
    </row>
    <row r="642" spans="2:9" ht="15.75" hidden="1" customHeight="1" x14ac:dyDescent="0.25">
      <c r="B642" s="1"/>
      <c r="I642" s="54"/>
    </row>
    <row r="643" spans="2:9" ht="15.75" hidden="1" customHeight="1" x14ac:dyDescent="0.25">
      <c r="B643" s="1"/>
      <c r="I643" s="54"/>
    </row>
    <row r="644" spans="2:9" ht="15.75" hidden="1" customHeight="1" x14ac:dyDescent="0.25">
      <c r="B644" s="1"/>
      <c r="I644" s="54"/>
    </row>
    <row r="645" spans="2:9" ht="15.75" hidden="1" customHeight="1" x14ac:dyDescent="0.25">
      <c r="B645" s="1"/>
      <c r="I645" s="54"/>
    </row>
    <row r="646" spans="2:9" ht="15.75" hidden="1" customHeight="1" x14ac:dyDescent="0.25">
      <c r="B646" s="1"/>
      <c r="I646" s="54"/>
    </row>
    <row r="647" spans="2:9" ht="15.75" hidden="1" customHeight="1" x14ac:dyDescent="0.25">
      <c r="B647" s="1"/>
      <c r="I647" s="54"/>
    </row>
    <row r="648" spans="2:9" ht="15.75" hidden="1" customHeight="1" x14ac:dyDescent="0.25">
      <c r="B648" s="1"/>
      <c r="I648" s="54"/>
    </row>
    <row r="649" spans="2:9" ht="15.75" hidden="1" customHeight="1" x14ac:dyDescent="0.25">
      <c r="B649" s="1"/>
      <c r="I649" s="54"/>
    </row>
    <row r="650" spans="2:9" ht="15.75" hidden="1" customHeight="1" x14ac:dyDescent="0.25">
      <c r="B650" s="1"/>
      <c r="I650" s="54"/>
    </row>
    <row r="651" spans="2:9" ht="15.75" hidden="1" customHeight="1" x14ac:dyDescent="0.25">
      <c r="B651" s="1"/>
      <c r="I651" s="54"/>
    </row>
    <row r="652" spans="2:9" ht="15.75" hidden="1" customHeight="1" x14ac:dyDescent="0.25">
      <c r="B652" s="1"/>
      <c r="I652" s="54"/>
    </row>
    <row r="653" spans="2:9" ht="15.75" hidden="1" customHeight="1" x14ac:dyDescent="0.25">
      <c r="B653" s="1"/>
      <c r="I653" s="54"/>
    </row>
    <row r="654" spans="2:9" ht="15.75" hidden="1" customHeight="1" x14ac:dyDescent="0.25">
      <c r="B654" s="1"/>
      <c r="I654" s="54"/>
    </row>
    <row r="655" spans="2:9" ht="15.75" hidden="1" customHeight="1" x14ac:dyDescent="0.25">
      <c r="B655" s="1"/>
      <c r="I655" s="54"/>
    </row>
    <row r="656" spans="2:9" ht="15.75" hidden="1" customHeight="1" x14ac:dyDescent="0.25">
      <c r="B656" s="1"/>
      <c r="I656" s="54"/>
    </row>
    <row r="657" spans="2:9" ht="15.75" hidden="1" customHeight="1" x14ac:dyDescent="0.25">
      <c r="B657" s="1"/>
      <c r="I657" s="54"/>
    </row>
    <row r="658" spans="2:9" ht="15.75" hidden="1" customHeight="1" x14ac:dyDescent="0.25">
      <c r="B658" s="1"/>
      <c r="I658" s="54"/>
    </row>
    <row r="659" spans="2:9" ht="15.75" hidden="1" customHeight="1" x14ac:dyDescent="0.25">
      <c r="B659" s="1"/>
      <c r="I659" s="54"/>
    </row>
    <row r="660" spans="2:9" ht="15.75" hidden="1" customHeight="1" x14ac:dyDescent="0.25">
      <c r="B660" s="1"/>
      <c r="I660" s="54"/>
    </row>
    <row r="661" spans="2:9" ht="15.75" hidden="1" customHeight="1" x14ac:dyDescent="0.25">
      <c r="B661" s="1"/>
      <c r="I661" s="54"/>
    </row>
    <row r="662" spans="2:9" ht="15.75" hidden="1" customHeight="1" x14ac:dyDescent="0.25">
      <c r="B662" s="1"/>
      <c r="I662" s="54"/>
    </row>
    <row r="663" spans="2:9" ht="15.75" hidden="1" customHeight="1" x14ac:dyDescent="0.25">
      <c r="B663" s="1"/>
      <c r="I663" s="54"/>
    </row>
    <row r="664" spans="2:9" ht="15.75" hidden="1" customHeight="1" x14ac:dyDescent="0.25">
      <c r="B664" s="1"/>
      <c r="I664" s="54"/>
    </row>
    <row r="665" spans="2:9" ht="15.75" hidden="1" customHeight="1" x14ac:dyDescent="0.25">
      <c r="B665" s="1"/>
      <c r="I665" s="54"/>
    </row>
    <row r="666" spans="2:9" ht="15.75" hidden="1" customHeight="1" x14ac:dyDescent="0.25">
      <c r="B666" s="1"/>
      <c r="I666" s="54"/>
    </row>
    <row r="667" spans="2:9" ht="15.75" hidden="1" customHeight="1" x14ac:dyDescent="0.25">
      <c r="B667" s="1"/>
      <c r="I667" s="54"/>
    </row>
    <row r="668" spans="2:9" ht="15.75" hidden="1" customHeight="1" x14ac:dyDescent="0.25">
      <c r="B668" s="1"/>
      <c r="I668" s="54"/>
    </row>
    <row r="669" spans="2:9" ht="15.75" hidden="1" customHeight="1" x14ac:dyDescent="0.25">
      <c r="B669" s="1"/>
      <c r="I669" s="54"/>
    </row>
    <row r="670" spans="2:9" ht="15.75" hidden="1" customHeight="1" x14ac:dyDescent="0.25">
      <c r="B670" s="1"/>
      <c r="I670" s="54"/>
    </row>
    <row r="671" spans="2:9" ht="15.75" hidden="1" customHeight="1" x14ac:dyDescent="0.25">
      <c r="B671" s="1"/>
      <c r="I671" s="54"/>
    </row>
    <row r="672" spans="2:9" ht="15.75" hidden="1" customHeight="1" x14ac:dyDescent="0.25">
      <c r="B672" s="1"/>
      <c r="I672" s="54"/>
    </row>
    <row r="673" spans="2:9" ht="15.75" hidden="1" customHeight="1" x14ac:dyDescent="0.25">
      <c r="B673" s="1"/>
      <c r="I673" s="54"/>
    </row>
    <row r="674" spans="2:9" ht="15.75" hidden="1" customHeight="1" x14ac:dyDescent="0.25">
      <c r="B674" s="1"/>
      <c r="I674" s="54"/>
    </row>
    <row r="675" spans="2:9" ht="15.75" hidden="1" customHeight="1" x14ac:dyDescent="0.25">
      <c r="B675" s="1"/>
      <c r="I675" s="54"/>
    </row>
    <row r="676" spans="2:9" ht="15.75" hidden="1" customHeight="1" x14ac:dyDescent="0.25">
      <c r="B676" s="1"/>
      <c r="I676" s="54"/>
    </row>
    <row r="677" spans="2:9" ht="15.75" hidden="1" customHeight="1" x14ac:dyDescent="0.25">
      <c r="B677" s="1"/>
      <c r="I677" s="54"/>
    </row>
    <row r="678" spans="2:9" ht="15.75" hidden="1" customHeight="1" x14ac:dyDescent="0.25">
      <c r="B678" s="1"/>
      <c r="I678" s="54"/>
    </row>
    <row r="679" spans="2:9" ht="15.75" hidden="1" customHeight="1" x14ac:dyDescent="0.25">
      <c r="B679" s="1"/>
      <c r="I679" s="54"/>
    </row>
    <row r="680" spans="2:9" ht="15.75" hidden="1" customHeight="1" x14ac:dyDescent="0.25">
      <c r="B680" s="1"/>
      <c r="I680" s="54"/>
    </row>
    <row r="681" spans="2:9" ht="15.75" hidden="1" customHeight="1" x14ac:dyDescent="0.25">
      <c r="B681" s="1"/>
      <c r="I681" s="54"/>
    </row>
    <row r="682" spans="2:9" ht="15.75" hidden="1" customHeight="1" x14ac:dyDescent="0.25">
      <c r="B682" s="1"/>
      <c r="I682" s="54"/>
    </row>
    <row r="683" spans="2:9" ht="15.75" hidden="1" customHeight="1" x14ac:dyDescent="0.25">
      <c r="B683" s="1"/>
      <c r="I683" s="54"/>
    </row>
    <row r="684" spans="2:9" ht="15.75" hidden="1" customHeight="1" x14ac:dyDescent="0.25">
      <c r="B684" s="1"/>
      <c r="I684" s="54"/>
    </row>
    <row r="685" spans="2:9" ht="15.75" hidden="1" customHeight="1" x14ac:dyDescent="0.25">
      <c r="B685" s="1"/>
      <c r="I685" s="54"/>
    </row>
    <row r="686" spans="2:9" ht="15.75" hidden="1" customHeight="1" x14ac:dyDescent="0.25">
      <c r="B686" s="1"/>
      <c r="I686" s="54"/>
    </row>
    <row r="687" spans="2:9" ht="15.75" hidden="1" customHeight="1" x14ac:dyDescent="0.25">
      <c r="B687" s="1"/>
      <c r="I687" s="54"/>
    </row>
    <row r="688" spans="2:9" ht="15.75" hidden="1" customHeight="1" x14ac:dyDescent="0.25">
      <c r="B688" s="1"/>
      <c r="I688" s="54"/>
    </row>
    <row r="689" spans="2:9" ht="15.75" hidden="1" customHeight="1" x14ac:dyDescent="0.25">
      <c r="B689" s="1"/>
      <c r="I689" s="54"/>
    </row>
    <row r="690" spans="2:9" ht="15.75" hidden="1" customHeight="1" x14ac:dyDescent="0.25">
      <c r="B690" s="1"/>
      <c r="I690" s="54"/>
    </row>
    <row r="691" spans="2:9" ht="15.75" hidden="1" customHeight="1" x14ac:dyDescent="0.25">
      <c r="B691" s="1"/>
      <c r="I691" s="54"/>
    </row>
    <row r="692" spans="2:9" ht="15.75" hidden="1" customHeight="1" x14ac:dyDescent="0.25">
      <c r="B692" s="1"/>
      <c r="I692" s="54"/>
    </row>
    <row r="693" spans="2:9" ht="15.75" hidden="1" customHeight="1" x14ac:dyDescent="0.25">
      <c r="B693" s="1"/>
      <c r="I693" s="54"/>
    </row>
    <row r="694" spans="2:9" ht="15.75" hidden="1" customHeight="1" x14ac:dyDescent="0.25">
      <c r="B694" s="1"/>
      <c r="I694" s="54"/>
    </row>
    <row r="695" spans="2:9" ht="15.75" hidden="1" customHeight="1" x14ac:dyDescent="0.25">
      <c r="B695" s="1"/>
      <c r="I695" s="54"/>
    </row>
    <row r="696" spans="2:9" ht="15.75" hidden="1" customHeight="1" x14ac:dyDescent="0.25">
      <c r="B696" s="1"/>
      <c r="I696" s="54"/>
    </row>
    <row r="697" spans="2:9" ht="15.75" hidden="1" customHeight="1" x14ac:dyDescent="0.25">
      <c r="B697" s="1"/>
      <c r="I697" s="54"/>
    </row>
    <row r="698" spans="2:9" ht="15.75" hidden="1" customHeight="1" x14ac:dyDescent="0.25">
      <c r="B698" s="1"/>
      <c r="I698" s="54"/>
    </row>
    <row r="699" spans="2:9" ht="15.75" hidden="1" customHeight="1" x14ac:dyDescent="0.25">
      <c r="B699" s="1"/>
      <c r="I699" s="54"/>
    </row>
    <row r="700" spans="2:9" ht="15.75" hidden="1" customHeight="1" x14ac:dyDescent="0.25">
      <c r="B700" s="1"/>
      <c r="I700" s="54"/>
    </row>
    <row r="701" spans="2:9" ht="15.75" hidden="1" customHeight="1" x14ac:dyDescent="0.25">
      <c r="B701" s="1"/>
      <c r="I701" s="54"/>
    </row>
    <row r="702" spans="2:9" ht="15.75" hidden="1" customHeight="1" x14ac:dyDescent="0.25">
      <c r="B702" s="1"/>
      <c r="I702" s="54"/>
    </row>
    <row r="703" spans="2:9" ht="15.75" hidden="1" customHeight="1" x14ac:dyDescent="0.25">
      <c r="B703" s="1"/>
      <c r="I703" s="54"/>
    </row>
    <row r="704" spans="2:9" ht="15.75" hidden="1" customHeight="1" x14ac:dyDescent="0.25">
      <c r="B704" s="1"/>
      <c r="I704" s="54"/>
    </row>
    <row r="705" spans="2:9" ht="15.75" hidden="1" customHeight="1" x14ac:dyDescent="0.25">
      <c r="B705" s="1"/>
      <c r="I705" s="54"/>
    </row>
    <row r="706" spans="2:9" ht="15.75" hidden="1" customHeight="1" x14ac:dyDescent="0.25">
      <c r="B706" s="1"/>
      <c r="I706" s="54"/>
    </row>
    <row r="707" spans="2:9" ht="15.75" hidden="1" customHeight="1" x14ac:dyDescent="0.25">
      <c r="B707" s="1"/>
      <c r="I707" s="54"/>
    </row>
    <row r="708" spans="2:9" ht="15.75" hidden="1" customHeight="1" x14ac:dyDescent="0.25">
      <c r="B708" s="1"/>
      <c r="I708" s="54"/>
    </row>
    <row r="709" spans="2:9" ht="15.75" hidden="1" customHeight="1" x14ac:dyDescent="0.25">
      <c r="B709" s="1"/>
      <c r="I709" s="54"/>
    </row>
    <row r="710" spans="2:9" ht="15.75" hidden="1" customHeight="1" x14ac:dyDescent="0.25">
      <c r="B710" s="1"/>
      <c r="I710" s="54"/>
    </row>
    <row r="711" spans="2:9" ht="15.75" hidden="1" customHeight="1" x14ac:dyDescent="0.25">
      <c r="B711" s="1"/>
      <c r="I711" s="54"/>
    </row>
    <row r="712" spans="2:9" ht="15.75" hidden="1" customHeight="1" x14ac:dyDescent="0.25">
      <c r="B712" s="1"/>
      <c r="I712" s="54"/>
    </row>
    <row r="713" spans="2:9" ht="15.75" hidden="1" customHeight="1" x14ac:dyDescent="0.25">
      <c r="B713" s="1"/>
      <c r="I713" s="54"/>
    </row>
    <row r="714" spans="2:9" ht="15.75" hidden="1" customHeight="1" x14ac:dyDescent="0.25">
      <c r="B714" s="1"/>
      <c r="I714" s="54"/>
    </row>
    <row r="715" spans="2:9" ht="15.75" hidden="1" customHeight="1" x14ac:dyDescent="0.25">
      <c r="B715" s="1"/>
      <c r="I715" s="54"/>
    </row>
    <row r="716" spans="2:9" ht="15.75" hidden="1" customHeight="1" x14ac:dyDescent="0.25">
      <c r="B716" s="1"/>
      <c r="I716" s="54"/>
    </row>
    <row r="717" spans="2:9" ht="15.75" hidden="1" customHeight="1" x14ac:dyDescent="0.25">
      <c r="B717" s="1"/>
      <c r="I717" s="54"/>
    </row>
    <row r="718" spans="2:9" ht="15.75" hidden="1" customHeight="1" x14ac:dyDescent="0.25">
      <c r="B718" s="1"/>
      <c r="I718" s="54"/>
    </row>
    <row r="719" spans="2:9" ht="15.75" hidden="1" customHeight="1" x14ac:dyDescent="0.25">
      <c r="B719" s="1"/>
      <c r="I719" s="54"/>
    </row>
    <row r="720" spans="2:9" ht="15.75" hidden="1" customHeight="1" x14ac:dyDescent="0.25">
      <c r="B720" s="1"/>
      <c r="I720" s="54"/>
    </row>
    <row r="721" spans="2:9" ht="15.75" hidden="1" customHeight="1" x14ac:dyDescent="0.25">
      <c r="B721" s="1"/>
      <c r="I721" s="54"/>
    </row>
    <row r="722" spans="2:9" ht="15.75" hidden="1" customHeight="1" x14ac:dyDescent="0.25">
      <c r="B722" s="1"/>
      <c r="I722" s="54"/>
    </row>
    <row r="723" spans="2:9" ht="15.75" hidden="1" customHeight="1" x14ac:dyDescent="0.25">
      <c r="B723" s="1"/>
      <c r="I723" s="54"/>
    </row>
    <row r="724" spans="2:9" ht="15.75" hidden="1" customHeight="1" x14ac:dyDescent="0.25">
      <c r="B724" s="1"/>
      <c r="I724" s="54"/>
    </row>
    <row r="725" spans="2:9" ht="15.75" hidden="1" customHeight="1" x14ac:dyDescent="0.25">
      <c r="B725" s="1"/>
      <c r="I725" s="54"/>
    </row>
    <row r="726" spans="2:9" ht="15.75" hidden="1" customHeight="1" x14ac:dyDescent="0.25">
      <c r="B726" s="1"/>
      <c r="I726" s="54"/>
    </row>
    <row r="727" spans="2:9" ht="15.75" hidden="1" customHeight="1" x14ac:dyDescent="0.25">
      <c r="B727" s="1"/>
      <c r="I727" s="54"/>
    </row>
    <row r="728" spans="2:9" ht="15.75" hidden="1" customHeight="1" x14ac:dyDescent="0.25">
      <c r="B728" s="1"/>
      <c r="I728" s="54"/>
    </row>
    <row r="729" spans="2:9" ht="15.75" hidden="1" customHeight="1" x14ac:dyDescent="0.25">
      <c r="B729" s="1"/>
    </row>
    <row r="730" spans="2:9" ht="15.75" hidden="1" customHeight="1" x14ac:dyDescent="0.25">
      <c r="B730" s="1"/>
    </row>
    <row r="731" spans="2:9" ht="15.75" hidden="1" customHeight="1" x14ac:dyDescent="0.25">
      <c r="B731" s="1"/>
    </row>
    <row r="732" spans="2:9" ht="15.75" hidden="1" customHeight="1" x14ac:dyDescent="0.25">
      <c r="B732" s="1"/>
    </row>
    <row r="733" spans="2:9" ht="15.75" hidden="1" customHeight="1" x14ac:dyDescent="0.25">
      <c r="B733" s="1"/>
    </row>
    <row r="734" spans="2:9" ht="15.75" hidden="1" customHeight="1" x14ac:dyDescent="0.25">
      <c r="B734" s="1"/>
    </row>
    <row r="735" spans="2:9" ht="15.75" hidden="1" customHeight="1" x14ac:dyDescent="0.25">
      <c r="B735" s="1"/>
    </row>
    <row r="736" spans="2:9" ht="15.75" hidden="1" customHeight="1" x14ac:dyDescent="0.25">
      <c r="B736" s="1"/>
    </row>
    <row r="737" spans="2:2" ht="15.75" hidden="1" customHeight="1" x14ac:dyDescent="0.25">
      <c r="B737" s="1"/>
    </row>
    <row r="738" spans="2:2" ht="15.75" hidden="1" customHeight="1" x14ac:dyDescent="0.25">
      <c r="B738" s="1"/>
    </row>
    <row r="739" spans="2:2" ht="15.75" hidden="1" customHeight="1" x14ac:dyDescent="0.25">
      <c r="B739" s="1"/>
    </row>
    <row r="740" spans="2:2" ht="15.75" hidden="1" customHeight="1" x14ac:dyDescent="0.25">
      <c r="B740" s="1"/>
    </row>
    <row r="741" spans="2:2" ht="15.75" hidden="1" customHeight="1" x14ac:dyDescent="0.25">
      <c r="B741" s="1"/>
    </row>
    <row r="742" spans="2:2" ht="15.75" hidden="1" customHeight="1" x14ac:dyDescent="0.25">
      <c r="B742" s="1"/>
    </row>
    <row r="743" spans="2:2" ht="15.75" hidden="1" customHeight="1" x14ac:dyDescent="0.25">
      <c r="B743" s="1"/>
    </row>
    <row r="744" spans="2:2" ht="15.75" hidden="1" customHeight="1" x14ac:dyDescent="0.25">
      <c r="B744" s="1"/>
    </row>
    <row r="745" spans="2:2" ht="15.75" hidden="1" customHeight="1" x14ac:dyDescent="0.25">
      <c r="B745" s="1"/>
    </row>
    <row r="746" spans="2:2" ht="15.75" hidden="1" customHeight="1" x14ac:dyDescent="0.25">
      <c r="B746" s="1"/>
    </row>
    <row r="747" spans="2:2" ht="15.75" hidden="1" customHeight="1" x14ac:dyDescent="0.25">
      <c r="B747" s="1"/>
    </row>
    <row r="748" spans="2:2" ht="15.75" hidden="1" customHeight="1" x14ac:dyDescent="0.25">
      <c r="B748" s="1"/>
    </row>
    <row r="749" spans="2:2" ht="15.75" hidden="1" customHeight="1" x14ac:dyDescent="0.25">
      <c r="B749" s="1"/>
    </row>
    <row r="750" spans="2:2" ht="15.75" hidden="1" customHeight="1" x14ac:dyDescent="0.25">
      <c r="B750" s="1"/>
    </row>
    <row r="751" spans="2:2" ht="15.75" hidden="1" customHeight="1" x14ac:dyDescent="0.25">
      <c r="B751" s="1"/>
    </row>
    <row r="752" spans="2:2" ht="15.75" hidden="1" customHeight="1" x14ac:dyDescent="0.25">
      <c r="B752" s="1"/>
    </row>
    <row r="753" spans="2:2" ht="15.75" hidden="1" customHeight="1" x14ac:dyDescent="0.25">
      <c r="B753" s="1"/>
    </row>
    <row r="754" spans="2:2" ht="15.75" hidden="1" customHeight="1" x14ac:dyDescent="0.25">
      <c r="B754" s="1"/>
    </row>
    <row r="755" spans="2:2" ht="15.75" hidden="1" customHeight="1" x14ac:dyDescent="0.25">
      <c r="B755" s="1"/>
    </row>
    <row r="756" spans="2:2" ht="15.75" hidden="1" customHeight="1" x14ac:dyDescent="0.25">
      <c r="B756" s="1"/>
    </row>
    <row r="757" spans="2:2" ht="15.75" hidden="1" customHeight="1" x14ac:dyDescent="0.25">
      <c r="B757" s="1"/>
    </row>
    <row r="758" spans="2:2" ht="15.75" hidden="1" customHeight="1" x14ac:dyDescent="0.25">
      <c r="B758" s="1"/>
    </row>
    <row r="759" spans="2:2" ht="15.75" hidden="1" customHeight="1" x14ac:dyDescent="0.25">
      <c r="B759" s="1"/>
    </row>
    <row r="760" spans="2:2" ht="15.75" hidden="1" customHeight="1" x14ac:dyDescent="0.25">
      <c r="B760" s="1"/>
    </row>
    <row r="761" spans="2:2" ht="15.75" hidden="1" customHeight="1" x14ac:dyDescent="0.25">
      <c r="B761" s="1"/>
    </row>
    <row r="762" spans="2:2" ht="15.75" hidden="1" customHeight="1" x14ac:dyDescent="0.25">
      <c r="B762" s="1"/>
    </row>
    <row r="763" spans="2:2" ht="15.75" hidden="1" customHeight="1" x14ac:dyDescent="0.25">
      <c r="B763" s="1"/>
    </row>
    <row r="764" spans="2:2" ht="15.75" hidden="1" customHeight="1" x14ac:dyDescent="0.25">
      <c r="B764" s="1"/>
    </row>
    <row r="765" spans="2:2" ht="15.75" hidden="1" customHeight="1" x14ac:dyDescent="0.25">
      <c r="B765" s="1"/>
    </row>
    <row r="766" spans="2:2" ht="15.75" hidden="1" customHeight="1" x14ac:dyDescent="0.25">
      <c r="B766" s="1"/>
    </row>
    <row r="767" spans="2:2" ht="15.75" hidden="1" customHeight="1" x14ac:dyDescent="0.25">
      <c r="B767" s="1"/>
    </row>
    <row r="768" spans="2:2" ht="15.75" hidden="1" customHeight="1" x14ac:dyDescent="0.25">
      <c r="B768" s="1"/>
    </row>
    <row r="769" spans="2:2" ht="15.75" hidden="1" customHeight="1" x14ac:dyDescent="0.25">
      <c r="B769" s="1"/>
    </row>
    <row r="770" spans="2:2" ht="15.75" hidden="1" customHeight="1" x14ac:dyDescent="0.25">
      <c r="B770" s="1"/>
    </row>
    <row r="771" spans="2:2" ht="15.75" hidden="1" customHeight="1" x14ac:dyDescent="0.25">
      <c r="B771" s="1"/>
    </row>
    <row r="772" spans="2:2" ht="15.75" hidden="1" customHeight="1" x14ac:dyDescent="0.25">
      <c r="B772" s="1"/>
    </row>
    <row r="773" spans="2:2" ht="15.75" hidden="1" customHeight="1" x14ac:dyDescent="0.25">
      <c r="B773" s="1"/>
    </row>
    <row r="774" spans="2:2" ht="15.75" hidden="1" customHeight="1" x14ac:dyDescent="0.25">
      <c r="B774" s="1"/>
    </row>
    <row r="775" spans="2:2" ht="15.75" hidden="1" customHeight="1" x14ac:dyDescent="0.25">
      <c r="B775" s="1"/>
    </row>
    <row r="776" spans="2:2" ht="15.75" hidden="1" customHeight="1" x14ac:dyDescent="0.25">
      <c r="B776" s="1"/>
    </row>
    <row r="777" spans="2:2" ht="15.75" hidden="1" customHeight="1" x14ac:dyDescent="0.25">
      <c r="B777" s="1"/>
    </row>
    <row r="778" spans="2:2" ht="15.75" hidden="1" customHeight="1" x14ac:dyDescent="0.25">
      <c r="B778" s="1"/>
    </row>
    <row r="779" spans="2:2" ht="15.75" hidden="1" customHeight="1" x14ac:dyDescent="0.25">
      <c r="B779" s="1"/>
    </row>
    <row r="780" spans="2:2" ht="15.75" hidden="1" customHeight="1" x14ac:dyDescent="0.25">
      <c r="B780" s="1"/>
    </row>
    <row r="781" spans="2:2" ht="15.75" hidden="1" customHeight="1" x14ac:dyDescent="0.25">
      <c r="B781" s="1"/>
    </row>
    <row r="782" spans="2:2" ht="15.75" hidden="1" customHeight="1" x14ac:dyDescent="0.25">
      <c r="B782" s="1"/>
    </row>
    <row r="783" spans="2:2" ht="15.75" hidden="1" customHeight="1" x14ac:dyDescent="0.25">
      <c r="B783" s="1"/>
    </row>
    <row r="784" spans="2:2" ht="15.75" hidden="1" customHeight="1" x14ac:dyDescent="0.25">
      <c r="B784" s="1"/>
    </row>
    <row r="785" spans="2:2" ht="15.75" hidden="1" customHeight="1" x14ac:dyDescent="0.25">
      <c r="B785" s="1"/>
    </row>
    <row r="786" spans="2:2" ht="15.75" hidden="1" customHeight="1" x14ac:dyDescent="0.25">
      <c r="B786" s="1"/>
    </row>
    <row r="787" spans="2:2" ht="15.75" hidden="1" customHeight="1" x14ac:dyDescent="0.25">
      <c r="B787" s="1"/>
    </row>
    <row r="788" spans="2:2" ht="15.75" hidden="1" customHeight="1" x14ac:dyDescent="0.25">
      <c r="B788" s="1"/>
    </row>
    <row r="789" spans="2:2" ht="15.75" hidden="1" customHeight="1" x14ac:dyDescent="0.25">
      <c r="B789" s="1"/>
    </row>
    <row r="790" spans="2:2" ht="15.75" hidden="1" customHeight="1" x14ac:dyDescent="0.25">
      <c r="B790" s="1"/>
    </row>
    <row r="791" spans="2:2" ht="15.75" hidden="1" customHeight="1" x14ac:dyDescent="0.25">
      <c r="B791" s="1"/>
    </row>
    <row r="792" spans="2:2" ht="15.75" hidden="1" customHeight="1" x14ac:dyDescent="0.25">
      <c r="B792" s="1"/>
    </row>
    <row r="793" spans="2:2" ht="15.75" hidden="1" customHeight="1" x14ac:dyDescent="0.25">
      <c r="B793" s="1"/>
    </row>
    <row r="794" spans="2:2" ht="15.75" hidden="1" customHeight="1" x14ac:dyDescent="0.25">
      <c r="B794" s="1"/>
    </row>
    <row r="795" spans="2:2" ht="15.75" hidden="1" customHeight="1" x14ac:dyDescent="0.25">
      <c r="B795" s="1"/>
    </row>
    <row r="796" spans="2:2" ht="15.75" hidden="1" customHeight="1" x14ac:dyDescent="0.25">
      <c r="B796" s="1"/>
    </row>
    <row r="797" spans="2:2" ht="15.75" hidden="1" customHeight="1" x14ac:dyDescent="0.25">
      <c r="B797" s="1"/>
    </row>
    <row r="798" spans="2:2" ht="15.75" hidden="1" customHeight="1" x14ac:dyDescent="0.25">
      <c r="B798" s="1"/>
    </row>
    <row r="799" spans="2:2" ht="15.75" hidden="1" customHeight="1" x14ac:dyDescent="0.25">
      <c r="B799" s="1"/>
    </row>
    <row r="800" spans="2:2" ht="15.75" hidden="1" customHeight="1" x14ac:dyDescent="0.25">
      <c r="B800" s="1"/>
    </row>
    <row r="801" spans="2:2" ht="15.75" hidden="1" customHeight="1" x14ac:dyDescent="0.25">
      <c r="B801" s="1"/>
    </row>
    <row r="802" spans="2:2" ht="15.75" hidden="1" customHeight="1" x14ac:dyDescent="0.25">
      <c r="B802" s="1"/>
    </row>
    <row r="803" spans="2:2" ht="15.75" hidden="1" customHeight="1" x14ac:dyDescent="0.25">
      <c r="B803" s="1"/>
    </row>
    <row r="804" spans="2:2" ht="15.75" hidden="1" customHeight="1" x14ac:dyDescent="0.25">
      <c r="B804" s="1"/>
    </row>
    <row r="805" spans="2:2" ht="15.75" hidden="1" customHeight="1" x14ac:dyDescent="0.25">
      <c r="B805" s="1"/>
    </row>
    <row r="806" spans="2:2" ht="15.75" hidden="1" customHeight="1" x14ac:dyDescent="0.25">
      <c r="B806" s="1"/>
    </row>
    <row r="807" spans="2:2" ht="15.75" hidden="1" customHeight="1" x14ac:dyDescent="0.25">
      <c r="B807" s="1"/>
    </row>
    <row r="808" spans="2:2" ht="15.75" hidden="1" customHeight="1" x14ac:dyDescent="0.25">
      <c r="B808" s="1"/>
    </row>
    <row r="809" spans="2:2" ht="15.75" hidden="1" customHeight="1" x14ac:dyDescent="0.25">
      <c r="B809" s="1"/>
    </row>
    <row r="810" spans="2:2" ht="15.75" hidden="1" customHeight="1" x14ac:dyDescent="0.25">
      <c r="B810" s="1"/>
    </row>
    <row r="811" spans="2:2" ht="15.75" hidden="1" customHeight="1" x14ac:dyDescent="0.25">
      <c r="B811" s="1"/>
    </row>
    <row r="812" spans="2:2" ht="15.75" hidden="1" customHeight="1" x14ac:dyDescent="0.25">
      <c r="B812" s="1"/>
    </row>
    <row r="813" spans="2:2" ht="15.75" hidden="1" customHeight="1" x14ac:dyDescent="0.25">
      <c r="B813" s="1"/>
    </row>
    <row r="814" spans="2:2" ht="15.75" hidden="1" customHeight="1" x14ac:dyDescent="0.25">
      <c r="B814" s="1"/>
    </row>
    <row r="815" spans="2:2" ht="15.75" hidden="1" customHeight="1" x14ac:dyDescent="0.25">
      <c r="B815" s="1"/>
    </row>
    <row r="816" spans="2:2" ht="15.75" hidden="1" customHeight="1" x14ac:dyDescent="0.25">
      <c r="B816" s="1"/>
    </row>
    <row r="817" spans="2:2" ht="15.75" hidden="1" customHeight="1" x14ac:dyDescent="0.25">
      <c r="B817" s="1"/>
    </row>
    <row r="818" spans="2:2" ht="15.75" hidden="1" customHeight="1" x14ac:dyDescent="0.25">
      <c r="B818" s="1"/>
    </row>
    <row r="819" spans="2:2" ht="15.75" hidden="1" customHeight="1" x14ac:dyDescent="0.25">
      <c r="B819" s="1"/>
    </row>
    <row r="820" spans="2:2" ht="15.75" hidden="1" customHeight="1" x14ac:dyDescent="0.25"/>
    <row r="821" spans="2:2" ht="15.75" hidden="1" customHeight="1" x14ac:dyDescent="0.25"/>
    <row r="822" spans="2:2" ht="15.75" hidden="1" customHeight="1" x14ac:dyDescent="0.25"/>
    <row r="823" spans="2:2" ht="15.75" hidden="1" customHeight="1" x14ac:dyDescent="0.25"/>
    <row r="824" spans="2:2" ht="15.75" hidden="1" customHeight="1" x14ac:dyDescent="0.25"/>
    <row r="825" spans="2:2" ht="15.75" hidden="1" customHeight="1" x14ac:dyDescent="0.25"/>
    <row r="826" spans="2:2" ht="15.75" hidden="1" customHeight="1" x14ac:dyDescent="0.25"/>
    <row r="827" spans="2:2" ht="15.75" hidden="1" customHeight="1" x14ac:dyDescent="0.25"/>
    <row r="828" spans="2:2" ht="15.75" hidden="1" customHeight="1" x14ac:dyDescent="0.25"/>
    <row r="829" spans="2:2" ht="15.75" hidden="1" customHeight="1" x14ac:dyDescent="0.25"/>
    <row r="830" spans="2:2" ht="15.75" hidden="1" customHeight="1" x14ac:dyDescent="0.25"/>
    <row r="831" spans="2:2" ht="15.75" hidden="1" customHeight="1" x14ac:dyDescent="0.25"/>
    <row r="832" spans="2:2" ht="15.75" hidden="1" customHeight="1" x14ac:dyDescent="0.25"/>
    <row r="833" ht="15.75" hidden="1" customHeight="1" x14ac:dyDescent="0.25"/>
    <row r="834" ht="15.75" hidden="1" customHeight="1" x14ac:dyDescent="0.25"/>
    <row r="835" ht="15.75" hidden="1" customHeight="1" x14ac:dyDescent="0.25"/>
    <row r="836" ht="15.75" hidden="1" customHeight="1" x14ac:dyDescent="0.25"/>
    <row r="837" ht="15.75" hidden="1" customHeight="1" x14ac:dyDescent="0.25"/>
    <row r="838" ht="15.75" hidden="1" customHeight="1" x14ac:dyDescent="0.25"/>
    <row r="839" ht="15.75" hidden="1" customHeight="1" x14ac:dyDescent="0.25"/>
    <row r="840" ht="15.75" hidden="1" customHeight="1" x14ac:dyDescent="0.25"/>
    <row r="841" ht="15.75" hidden="1" customHeight="1" x14ac:dyDescent="0.25"/>
    <row r="842" ht="15.75" hidden="1" customHeight="1" x14ac:dyDescent="0.25"/>
    <row r="843" ht="15.75" hidden="1" customHeight="1" x14ac:dyDescent="0.25"/>
    <row r="844" ht="15.75" hidden="1" customHeight="1" x14ac:dyDescent="0.25"/>
    <row r="845" ht="15.75" hidden="1" customHeight="1" x14ac:dyDescent="0.25"/>
    <row r="846" ht="15.75" hidden="1" customHeight="1" x14ac:dyDescent="0.25"/>
    <row r="847" ht="15.75" hidden="1" customHeight="1" x14ac:dyDescent="0.25"/>
    <row r="848" ht="15.75" hidden="1" customHeight="1" x14ac:dyDescent="0.25"/>
    <row r="849" ht="15.75" hidden="1" customHeight="1" x14ac:dyDescent="0.25"/>
    <row r="850" ht="15.75" hidden="1" customHeight="1" x14ac:dyDescent="0.25"/>
    <row r="851" ht="15.75" hidden="1" customHeight="1" x14ac:dyDescent="0.25"/>
    <row r="852" ht="15.75" hidden="1" customHeight="1" x14ac:dyDescent="0.25"/>
    <row r="853" ht="15.75" hidden="1" customHeight="1" x14ac:dyDescent="0.25"/>
    <row r="854" ht="15.75" hidden="1" customHeight="1" x14ac:dyDescent="0.25"/>
    <row r="855" ht="15.75" hidden="1" customHeight="1" x14ac:dyDescent="0.25"/>
    <row r="856" ht="15.75" hidden="1" customHeight="1" x14ac:dyDescent="0.25"/>
    <row r="857" ht="15.75" hidden="1" customHeight="1" x14ac:dyDescent="0.25"/>
    <row r="858" ht="15.75" hidden="1" customHeight="1" x14ac:dyDescent="0.25"/>
    <row r="859" ht="15.75" hidden="1" customHeight="1" x14ac:dyDescent="0.25"/>
    <row r="860" ht="15.75" hidden="1" customHeight="1" x14ac:dyDescent="0.25"/>
    <row r="861" ht="15.75" hidden="1" customHeight="1" x14ac:dyDescent="0.25"/>
    <row r="862" ht="15.75" hidden="1" customHeight="1" x14ac:dyDescent="0.25"/>
    <row r="863" ht="15.75" hidden="1" customHeight="1" x14ac:dyDescent="0.25"/>
    <row r="864" ht="15.75" hidden="1" customHeight="1" x14ac:dyDescent="0.25"/>
    <row r="865" ht="15.75" hidden="1" customHeight="1" x14ac:dyDescent="0.25"/>
    <row r="866" ht="15.75" hidden="1" customHeight="1" x14ac:dyDescent="0.25"/>
    <row r="867" ht="15.75" hidden="1" customHeight="1" x14ac:dyDescent="0.25"/>
    <row r="868" ht="15.75" hidden="1" customHeight="1" x14ac:dyDescent="0.25"/>
    <row r="869" ht="15.75" hidden="1" customHeight="1" x14ac:dyDescent="0.25"/>
    <row r="870" ht="15.75" hidden="1" customHeight="1" x14ac:dyDescent="0.25"/>
    <row r="871" ht="15.75" hidden="1" customHeight="1" x14ac:dyDescent="0.25"/>
    <row r="872" ht="15.75" hidden="1" customHeight="1" x14ac:dyDescent="0.25"/>
    <row r="873" ht="15.75" hidden="1" customHeight="1" x14ac:dyDescent="0.25"/>
    <row r="874" ht="15.75" hidden="1" customHeight="1" x14ac:dyDescent="0.25"/>
    <row r="875" ht="15.75" hidden="1" customHeight="1" x14ac:dyDescent="0.25"/>
    <row r="876" ht="15.75" hidden="1" customHeight="1" x14ac:dyDescent="0.25"/>
    <row r="877" ht="15.75" hidden="1" customHeight="1" x14ac:dyDescent="0.25"/>
    <row r="878" ht="15.75" hidden="1" customHeight="1" x14ac:dyDescent="0.25"/>
    <row r="879" ht="15.75" hidden="1" customHeight="1" x14ac:dyDescent="0.25"/>
    <row r="880" ht="15.75" hidden="1" customHeight="1" x14ac:dyDescent="0.25"/>
    <row r="881" ht="15.75" hidden="1" customHeight="1" x14ac:dyDescent="0.25"/>
    <row r="882" ht="15.75" hidden="1" customHeight="1" x14ac:dyDescent="0.25"/>
    <row r="883" ht="15.75" hidden="1" customHeight="1" x14ac:dyDescent="0.25"/>
    <row r="884" ht="15.75" hidden="1" customHeight="1" x14ac:dyDescent="0.25"/>
    <row r="885" ht="15.75" hidden="1" customHeight="1" x14ac:dyDescent="0.25"/>
    <row r="886" ht="15.75" hidden="1" customHeight="1" x14ac:dyDescent="0.25"/>
    <row r="887" ht="15.75" hidden="1" customHeight="1" x14ac:dyDescent="0.25"/>
    <row r="888" ht="15.75" hidden="1" customHeight="1" x14ac:dyDescent="0.25"/>
    <row r="889" ht="15.75" hidden="1" customHeight="1" x14ac:dyDescent="0.25"/>
    <row r="890" ht="15.75" hidden="1" customHeight="1" x14ac:dyDescent="0.25"/>
    <row r="891" ht="15.75" hidden="1" customHeight="1" x14ac:dyDescent="0.25"/>
    <row r="892" ht="15.75" hidden="1" customHeight="1" x14ac:dyDescent="0.25"/>
    <row r="893" ht="15.75" hidden="1" customHeight="1" x14ac:dyDescent="0.25"/>
    <row r="894" ht="15.75" hidden="1" customHeight="1" x14ac:dyDescent="0.25"/>
    <row r="895" ht="15.75" hidden="1" customHeight="1" x14ac:dyDescent="0.25"/>
    <row r="896" ht="15.75" hidden="1" customHeight="1" x14ac:dyDescent="0.25"/>
    <row r="897" ht="15.75" hidden="1" customHeight="1" x14ac:dyDescent="0.25"/>
    <row r="898" ht="15.75" hidden="1" customHeight="1" x14ac:dyDescent="0.25"/>
    <row r="899" ht="15.75" hidden="1" customHeight="1" x14ac:dyDescent="0.25"/>
    <row r="900" ht="15.75" hidden="1" customHeight="1" x14ac:dyDescent="0.25"/>
    <row r="901" ht="15.75" hidden="1" customHeight="1" x14ac:dyDescent="0.25"/>
    <row r="902" ht="15.75" hidden="1" customHeight="1" x14ac:dyDescent="0.25"/>
    <row r="903" ht="15.75" hidden="1" customHeight="1" x14ac:dyDescent="0.25"/>
    <row r="904" ht="15.75" hidden="1" customHeight="1" x14ac:dyDescent="0.25"/>
    <row r="905" ht="15.75" hidden="1" customHeight="1" x14ac:dyDescent="0.25"/>
    <row r="906" ht="15.75" hidden="1" customHeight="1" x14ac:dyDescent="0.25"/>
    <row r="907" ht="15.75" hidden="1" customHeight="1" x14ac:dyDescent="0.25"/>
    <row r="908" ht="15.75" hidden="1" customHeight="1" x14ac:dyDescent="0.25"/>
    <row r="909" ht="15.75" hidden="1" customHeight="1" x14ac:dyDescent="0.25"/>
    <row r="910" ht="15.75" hidden="1" customHeight="1" x14ac:dyDescent="0.25"/>
    <row r="911" ht="15.75" hidden="1" customHeight="1" x14ac:dyDescent="0.25"/>
    <row r="912" ht="15.75" hidden="1" customHeight="1" x14ac:dyDescent="0.25"/>
    <row r="913" ht="15.75" hidden="1" customHeight="1" x14ac:dyDescent="0.25"/>
    <row r="914" ht="15.75" hidden="1" customHeight="1" x14ac:dyDescent="0.25"/>
    <row r="915" ht="15.75" hidden="1" customHeight="1" x14ac:dyDescent="0.25"/>
    <row r="916" ht="15.75" hidden="1" customHeight="1" x14ac:dyDescent="0.25"/>
    <row r="917" ht="15.75" hidden="1" customHeight="1" x14ac:dyDescent="0.25"/>
    <row r="918" ht="15.75" hidden="1" customHeight="1" x14ac:dyDescent="0.25"/>
    <row r="919" ht="15.75" hidden="1" customHeight="1" x14ac:dyDescent="0.25"/>
    <row r="920" ht="15.75" hidden="1" customHeight="1" x14ac:dyDescent="0.25"/>
    <row r="921" ht="15.75" hidden="1" customHeight="1" x14ac:dyDescent="0.25"/>
    <row r="922" ht="15.75" hidden="1" customHeight="1" x14ac:dyDescent="0.25"/>
    <row r="923" ht="15.75" hidden="1" customHeight="1" x14ac:dyDescent="0.25"/>
    <row r="924" ht="15.75" hidden="1" customHeight="1" x14ac:dyDescent="0.25"/>
    <row r="925" ht="15.75" hidden="1" customHeight="1" x14ac:dyDescent="0.25"/>
    <row r="926" ht="15.75" hidden="1" customHeight="1" x14ac:dyDescent="0.25"/>
    <row r="927" ht="15.75" hidden="1" customHeight="1" x14ac:dyDescent="0.25"/>
    <row r="928" ht="15.75" hidden="1" customHeight="1" x14ac:dyDescent="0.25"/>
    <row r="929" ht="15.75" hidden="1" customHeight="1" x14ac:dyDescent="0.25"/>
    <row r="930" ht="15.75" hidden="1" customHeight="1" x14ac:dyDescent="0.25"/>
    <row r="931" ht="15.75" hidden="1" customHeight="1" x14ac:dyDescent="0.25"/>
    <row r="932" ht="15.75" hidden="1" customHeight="1" x14ac:dyDescent="0.25"/>
    <row r="933" ht="15.75" hidden="1" customHeight="1" x14ac:dyDescent="0.25"/>
    <row r="934" ht="15.75" hidden="1" customHeight="1" x14ac:dyDescent="0.25"/>
    <row r="935" ht="15.75" hidden="1" customHeight="1" x14ac:dyDescent="0.25"/>
    <row r="936" ht="15.75" hidden="1" customHeight="1" x14ac:dyDescent="0.25"/>
    <row r="937" ht="15.75" hidden="1" customHeight="1" x14ac:dyDescent="0.25"/>
    <row r="938" ht="15.75" hidden="1" customHeight="1" x14ac:dyDescent="0.25"/>
    <row r="939" ht="15.75" hidden="1" customHeight="1" x14ac:dyDescent="0.25"/>
    <row r="940" ht="15.75" hidden="1" customHeight="1" x14ac:dyDescent="0.25"/>
    <row r="941" ht="15.75" hidden="1" customHeight="1" x14ac:dyDescent="0.25"/>
    <row r="942" ht="15.75" hidden="1" customHeight="1" x14ac:dyDescent="0.25"/>
    <row r="943" ht="15.75" hidden="1" customHeight="1" x14ac:dyDescent="0.25"/>
    <row r="944" ht="15.75" hidden="1" customHeight="1" x14ac:dyDescent="0.25"/>
    <row r="945" ht="15.75" hidden="1" customHeight="1" x14ac:dyDescent="0.25"/>
    <row r="946" ht="15.75" hidden="1" customHeight="1" x14ac:dyDescent="0.25"/>
    <row r="947" ht="15.75" hidden="1" customHeight="1" x14ac:dyDescent="0.25"/>
    <row r="948" ht="15.75" hidden="1" customHeight="1" x14ac:dyDescent="0.25"/>
    <row r="949" ht="15.75" hidden="1" customHeight="1" x14ac:dyDescent="0.25"/>
    <row r="950" ht="15.75" hidden="1" customHeight="1" x14ac:dyDescent="0.25"/>
    <row r="951" ht="15.75" hidden="1" customHeight="1" x14ac:dyDescent="0.25"/>
    <row r="952" ht="15.75" hidden="1" customHeight="1" x14ac:dyDescent="0.25"/>
    <row r="953" ht="15.75" hidden="1" customHeight="1" x14ac:dyDescent="0.25"/>
    <row r="954" ht="15.75" hidden="1" customHeight="1" x14ac:dyDescent="0.25"/>
    <row r="955" ht="15.75" hidden="1" customHeight="1" x14ac:dyDescent="0.25"/>
    <row r="956" ht="15.75" hidden="1" customHeight="1" x14ac:dyDescent="0.25"/>
    <row r="957" ht="15.75" hidden="1" customHeight="1" x14ac:dyDescent="0.25"/>
    <row r="958" ht="15.75" hidden="1" customHeight="1" x14ac:dyDescent="0.25"/>
    <row r="959" ht="15.75" hidden="1" customHeight="1" x14ac:dyDescent="0.25"/>
    <row r="960" ht="15.75" hidden="1" customHeight="1" x14ac:dyDescent="0.25"/>
    <row r="961" ht="15.75" hidden="1" customHeight="1" x14ac:dyDescent="0.25"/>
    <row r="962" ht="15.75" hidden="1" customHeight="1" x14ac:dyDescent="0.25"/>
    <row r="963" ht="15.75" hidden="1" customHeight="1" x14ac:dyDescent="0.25"/>
    <row r="964" ht="15.75" hidden="1" customHeight="1" x14ac:dyDescent="0.25"/>
    <row r="965" ht="15.75" hidden="1" customHeight="1" x14ac:dyDescent="0.25"/>
    <row r="966" ht="15.75" hidden="1" customHeight="1" x14ac:dyDescent="0.25"/>
    <row r="967" ht="15.75" hidden="1" customHeight="1" x14ac:dyDescent="0.25"/>
    <row r="968" ht="15.75" hidden="1" customHeight="1" x14ac:dyDescent="0.25"/>
    <row r="969" ht="15.75" hidden="1" customHeight="1" x14ac:dyDescent="0.25"/>
    <row r="970" ht="15.75" hidden="1" customHeight="1" x14ac:dyDescent="0.25"/>
    <row r="971" ht="15.75" hidden="1" customHeight="1" x14ac:dyDescent="0.25"/>
    <row r="972" ht="15.75" hidden="1" customHeight="1" x14ac:dyDescent="0.25"/>
    <row r="973" ht="15.75" hidden="1" customHeight="1" x14ac:dyDescent="0.25"/>
    <row r="974" ht="15.75" hidden="1" customHeight="1" x14ac:dyDescent="0.25"/>
    <row r="975" ht="15.75" hidden="1" customHeight="1" x14ac:dyDescent="0.25"/>
    <row r="976" ht="15.75" hidden="1" customHeight="1" x14ac:dyDescent="0.25"/>
    <row r="977" ht="15.75" hidden="1" customHeight="1" x14ac:dyDescent="0.25"/>
    <row r="978" ht="15.75" hidden="1" customHeight="1" x14ac:dyDescent="0.25"/>
    <row r="979" ht="15.75" hidden="1" customHeight="1" x14ac:dyDescent="0.25"/>
    <row r="980" ht="15.75" hidden="1" customHeight="1" x14ac:dyDescent="0.25"/>
    <row r="981" ht="15.75" hidden="1" customHeight="1" x14ac:dyDescent="0.25"/>
    <row r="982" ht="15.75" hidden="1" customHeight="1" x14ac:dyDescent="0.25"/>
    <row r="983" ht="15.75" hidden="1" customHeight="1" x14ac:dyDescent="0.25"/>
    <row r="984" ht="15.75" hidden="1" customHeight="1" x14ac:dyDescent="0.25"/>
    <row r="985" ht="15.75" hidden="1" customHeight="1" x14ac:dyDescent="0.25"/>
    <row r="986" ht="15.75" hidden="1" customHeight="1" x14ac:dyDescent="0.25"/>
    <row r="987" ht="15.75" hidden="1" customHeight="1" x14ac:dyDescent="0.25"/>
    <row r="988" ht="15.75" hidden="1" customHeight="1" x14ac:dyDescent="0.25"/>
    <row r="989" ht="15.75" hidden="1" customHeight="1" x14ac:dyDescent="0.25"/>
    <row r="990" ht="15.75" hidden="1" customHeight="1" x14ac:dyDescent="0.25"/>
    <row r="991" ht="15.75" hidden="1" customHeight="1" x14ac:dyDescent="0.25"/>
    <row r="992" ht="15.75" hidden="1" customHeight="1" x14ac:dyDescent="0.25"/>
    <row r="993" ht="15.75" hidden="1" customHeight="1" x14ac:dyDescent="0.25"/>
    <row r="994" ht="15.75" hidden="1" customHeight="1" x14ac:dyDescent="0.25"/>
    <row r="995" ht="15.75" hidden="1" customHeight="1" x14ac:dyDescent="0.25"/>
    <row r="996" ht="15.75" hidden="1" customHeight="1" x14ac:dyDescent="0.25"/>
    <row r="997" ht="15.75" hidden="1" customHeight="1" x14ac:dyDescent="0.25"/>
    <row r="998" ht="15.75" hidden="1" customHeight="1" x14ac:dyDescent="0.25"/>
    <row r="999" ht="15.75" hidden="1" customHeight="1" x14ac:dyDescent="0.25"/>
    <row r="1000" ht="15.75" hidden="1" customHeight="1" x14ac:dyDescent="0.25"/>
  </sheetData>
  <sheetProtection sheet="1" objects="1" scenarios="1"/>
  <pageMargins left="0.7" right="0.7" top="0.75" bottom="0.75" header="0" footer="0"/>
  <pageSetup orientation="portrait"/>
  <tableParts count="1">
    <tablePart r:id="rId1"/>
  </tableParts>
</worksheet>
</file>

<file path=docMetadata/LabelInfo.xml><?xml version="1.0" encoding="utf-8"?>
<clbl:labelList xmlns:clbl="http://schemas.microsoft.com/office/2020/mipLabelMetadata">
  <clbl:label id="{badb3bce-8160-476b-b906-73a2a2310e3e}" enabled="0" method="" siteId="{badb3bce-8160-476b-b906-73a2a2310e3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Administrative</vt:lpstr>
      <vt:lpstr>PR</vt:lpstr>
      <vt:lpstr>RFR</vt:lpstr>
      <vt:lpstr>Payroll Outlay</vt:lpstr>
      <vt:lpstr>View Officer Details</vt:lpstr>
      <vt:lpstr>Grant Employee Roster</vt:lpstr>
      <vt:lpstr>Input Shift Data</vt:lpstr>
      <vt:lpstr>Input PI&amp;E Data</vt:lpstr>
      <vt:lpstr>Input Administrative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Larry Krantz</dc:creator>
  <cp:lastModifiedBy>Larry Krantz</cp:lastModifiedBy>
  <cp:lastPrinted>2025-07-08T13:01:16Z</cp:lastPrinted>
  <dcterms:created xsi:type="dcterms:W3CDTF">2021-09-20T19:13:01Z</dcterms:created>
  <dcterms:modified xsi:type="dcterms:W3CDTF">2026-01-07T20:53:34Z</dcterms:modified>
</cp:coreProperties>
</file>